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4\9. jednání 18.-20.9\"/>
    </mc:Choice>
  </mc:AlternateContent>
  <xr:revisionPtr revIDLastSave="0" documentId="13_ncr:1_{E4CD4DBE-A58C-4042-A320-46BE52E092D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ýroba animovany film" sheetId="2" r:id="rId1"/>
    <sheet name="BK" sheetId="3" r:id="rId2"/>
    <sheet name="JS" sheetId="4" r:id="rId3"/>
    <sheet name="LC" sheetId="5" r:id="rId4"/>
    <sheet name="LG" sheetId="6" r:id="rId5"/>
    <sheet name="MŠ" sheetId="7" r:id="rId6"/>
    <sheet name="NŠ" sheetId="8" r:id="rId7"/>
    <sheet name="PK" sheetId="9" r:id="rId8"/>
    <sheet name="PBa" sheetId="10" r:id="rId9"/>
    <sheet name="PBi" sheetId="11" r:id="rId10"/>
  </sheets>
  <definedNames>
    <definedName name="_xlnm.Print_Area" localSheetId="0">'výroba animovany film'!$A$1:$V$53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2" l="1"/>
  <c r="L40" i="2"/>
  <c r="L24" i="2"/>
  <c r="L33" i="2"/>
  <c r="L17" i="2"/>
  <c r="L29" i="2"/>
  <c r="L20" i="2"/>
  <c r="L27" i="2"/>
  <c r="L36" i="2"/>
  <c r="L42" i="2"/>
  <c r="L21" i="2"/>
  <c r="L26" i="2"/>
  <c r="L31" i="2"/>
  <c r="L18" i="2"/>
  <c r="L23" i="2"/>
  <c r="L45" i="2"/>
  <c r="L30" i="2"/>
  <c r="L25" i="2"/>
  <c r="L37" i="2"/>
  <c r="L41" i="2"/>
  <c r="L44" i="2"/>
  <c r="L35" i="2"/>
  <c r="L38" i="2"/>
  <c r="L34" i="2"/>
  <c r="L46" i="2"/>
  <c r="L28" i="2"/>
  <c r="L32" i="2"/>
  <c r="L22" i="2"/>
  <c r="L19" i="2"/>
  <c r="L43" i="2"/>
  <c r="E47" i="11"/>
  <c r="D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E47" i="10"/>
  <c r="D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E47" i="9"/>
  <c r="D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E47" i="8"/>
  <c r="D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E47" i="7"/>
  <c r="D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E47" i="6"/>
  <c r="D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E47" i="5"/>
  <c r="D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E47" i="4"/>
  <c r="D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E47" i="3"/>
  <c r="D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E47" i="2"/>
  <c r="D47" i="2"/>
  <c r="M47" i="2" l="1"/>
  <c r="M48" i="2" s="1"/>
</calcChain>
</file>

<file path=xl/sharedStrings.xml><?xml version="1.0" encoding="utf-8"?>
<sst xmlns="http://schemas.openxmlformats.org/spreadsheetml/2006/main" count="1365" uniqueCount="146">
  <si>
    <t>evidenční číslo projektu</t>
  </si>
  <si>
    <t>název žadatele</t>
  </si>
  <si>
    <t>požadovaná podpora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</si>
  <si>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</si>
  <si>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</si>
  <si>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</si>
  <si>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</si>
  <si>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</si>
  <si>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</si>
  <si>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</si>
  <si>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</si>
  <si>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</si>
  <si>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</si>
  <si>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</si>
  <si>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</si>
  <si>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</si>
  <si>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</si>
  <si>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</si>
  <si>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</si>
  <si>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</si>
  <si>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</si>
  <si>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</si>
  <si>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</si>
  <si>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</si>
  <si>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0-40</t>
  </si>
  <si>
    <t>Přínos a význam pro českou a evropskou kinematografii a společnost</t>
  </si>
  <si>
    <t>0-25</t>
  </si>
  <si>
    <t>Producentská koncepce a ekonomické parametry projektu</t>
  </si>
  <si>
    <t>Profil žadatele</t>
  </si>
  <si>
    <t>Formální kvalita žádosti</t>
  </si>
  <si>
    <t>Výroba animovaného filmu</t>
  </si>
  <si>
    <t>5. zvýšit potenciál projektů pro získání mezinárodní koprodukce (Eurimages, Media, zahraniční partneři, zahraniční televizní vysilatelé))</t>
  </si>
  <si>
    <t>Vernes s.r.o</t>
  </si>
  <si>
    <t>HAFAN Film s.r.o.</t>
  </si>
  <si>
    <t>Kouzelná animace, s.r.o.</t>
  </si>
  <si>
    <t>CINEPOINT s.r.o.</t>
  </si>
  <si>
    <t>PFX CZ s.r.o.</t>
  </si>
  <si>
    <t>NEGATIV s.r.o.</t>
  </si>
  <si>
    <t>Bionaut s.r.o.</t>
  </si>
  <si>
    <t>Pirogy Studios s.r.o.</t>
  </si>
  <si>
    <t>MAUR film s.r.o.</t>
  </si>
  <si>
    <t>Krutart s.r.o.</t>
  </si>
  <si>
    <t>Hausboot Production s.r.o.</t>
  </si>
  <si>
    <t>BFILM.cz s.r.o.</t>
  </si>
  <si>
    <t>Bohemian Multimedia, spol. s.r.o.</t>
  </si>
  <si>
    <t>Analog Vision s.r.o.</t>
  </si>
  <si>
    <t>Kuli Film s.r.o.</t>
  </si>
  <si>
    <t>Alter Vision s.r.o.</t>
  </si>
  <si>
    <t>Frame Films s.r.o.</t>
  </si>
  <si>
    <t>Eallin Creative s.r.o.</t>
  </si>
  <si>
    <t>Montowna s.r.o.</t>
  </si>
  <si>
    <t>animation people s.r.o.</t>
  </si>
  <si>
    <t xml:space="preserve"> Films &amp; Chips s.r.o.</t>
  </si>
  <si>
    <t>AT, s.r.o.</t>
  </si>
  <si>
    <t>13ka s.r.o.</t>
  </si>
  <si>
    <t>Barletta s.r.o.</t>
  </si>
  <si>
    <t>Král Mor</t>
  </si>
  <si>
    <t>Když je měsíc kulatý</t>
  </si>
  <si>
    <t>Matka s.r.o.</t>
  </si>
  <si>
    <t>En, ten, týky!</t>
  </si>
  <si>
    <t>James &amp; Margaret</t>
  </si>
  <si>
    <t>Noční tramvaj</t>
  </si>
  <si>
    <t>Axolotlové: dráčci na útěku</t>
  </si>
  <si>
    <t>Happy Epi</t>
  </si>
  <si>
    <t>REUS</t>
  </si>
  <si>
    <t>Svetlušky v snehu nevidno</t>
  </si>
  <si>
    <t>Pískoviště</t>
  </si>
  <si>
    <t>Last Minute</t>
  </si>
  <si>
    <t>3-2-1 na Měsíc!</t>
  </si>
  <si>
    <t>Tajemství Dinosauří hory</t>
  </si>
  <si>
    <t>Bezčasí</t>
  </si>
  <si>
    <t>Period Drama</t>
  </si>
  <si>
    <t>Gentle Jaco</t>
  </si>
  <si>
    <t>Princezna a vlk</t>
  </si>
  <si>
    <t>Moderní Prométheus</t>
  </si>
  <si>
    <t>Yog-Sothoth – ve spárech šílenství</t>
  </si>
  <si>
    <t>Čemodan</t>
  </si>
  <si>
    <t>Casandra</t>
  </si>
  <si>
    <t>O Tigrovi</t>
  </si>
  <si>
    <t>Přátelé z kouzelného lesa</t>
  </si>
  <si>
    <t>Krupír</t>
  </si>
  <si>
    <t>KMEN</t>
  </si>
  <si>
    <t xml:space="preserve">Machine Mountain </t>
  </si>
  <si>
    <t>Bože, to je ale blbost</t>
  </si>
  <si>
    <t>Démom slatě</t>
  </si>
  <si>
    <t>O snech</t>
  </si>
  <si>
    <t>ne</t>
  </si>
  <si>
    <t>ano</t>
  </si>
  <si>
    <t xml:space="preserve">ano </t>
  </si>
  <si>
    <t xml:space="preserve">ne </t>
  </si>
  <si>
    <t>31.12:2029</t>
  </si>
  <si>
    <t>Podpora je určena pro celovečerní nebo krátkometrážní animovaná česká kinematografická díla (ve smyslu §2 odst. 1 písm. f) zákona o audiovizi) se 100% podílem českých koproducentů nebo s podílem 40 % a vyšší u dvoustranné koprodukce a 30 % a vyšší u vícestranné koprodukce.</t>
  </si>
  <si>
    <t>6727/2024</t>
  </si>
  <si>
    <t>6728/2024</t>
  </si>
  <si>
    <t>6751/2024</t>
  </si>
  <si>
    <t>6752/2024</t>
  </si>
  <si>
    <t>6756/2024</t>
  </si>
  <si>
    <t>6757/2024</t>
  </si>
  <si>
    <t>6758/2024</t>
  </si>
  <si>
    <t>6759/2024</t>
  </si>
  <si>
    <t>6762/2024</t>
  </si>
  <si>
    <t>6763/2024</t>
  </si>
  <si>
    <t>6764/2024</t>
  </si>
  <si>
    <t>6791/2024</t>
  </si>
  <si>
    <t>6792/2024</t>
  </si>
  <si>
    <t>6793/2024</t>
  </si>
  <si>
    <t>6794/2024</t>
  </si>
  <si>
    <t>6796/2024</t>
  </si>
  <si>
    <t>6797/2024</t>
  </si>
  <si>
    <t>6798/2024</t>
  </si>
  <si>
    <t>6799/2024</t>
  </si>
  <si>
    <t>6800/2024</t>
  </si>
  <si>
    <t>6801/2024</t>
  </si>
  <si>
    <t>6802/2024</t>
  </si>
  <si>
    <t>6803/2024</t>
  </si>
  <si>
    <t>6804/2024</t>
  </si>
  <si>
    <t>6805/2024</t>
  </si>
  <si>
    <t>6806/2024</t>
  </si>
  <si>
    <t>6807/2024</t>
  </si>
  <si>
    <t>6808/2024</t>
  </si>
  <si>
    <t>6809/2024</t>
  </si>
  <si>
    <t>6810/2024</t>
  </si>
  <si>
    <r>
      <t>Evidenční číslo výzvy:</t>
    </r>
    <r>
      <rPr>
        <sz val="10"/>
        <color theme="1"/>
        <rFont val="Arial"/>
        <family val="2"/>
        <charset val="238"/>
      </rPr>
      <t xml:space="preserve"> 2024-2-7-21
</t>
    </r>
  </si>
  <si>
    <r>
      <t>Dotační okruh:</t>
    </r>
    <r>
      <rPr>
        <sz val="10"/>
        <color theme="1"/>
        <rFont val="Arial"/>
        <family val="2"/>
        <charset val="238"/>
      </rPr>
      <t xml:space="preserve"> 2. výroba českého kinematografického díla</t>
    </r>
  </si>
  <si>
    <r>
      <t xml:space="preserve">1. </t>
    </r>
    <r>
      <rPr>
        <sz val="10"/>
        <color theme="1"/>
        <rFont val="Arial"/>
        <family val="2"/>
        <charset val="238"/>
      </rPr>
      <t>podporovat žánrovou, tematickou a stylovou různorodost českých kinematografických děl</t>
    </r>
  </si>
  <si>
    <r>
      <t>Lhůta pro podávání žádostí:</t>
    </r>
    <r>
      <rPr>
        <sz val="10"/>
        <color theme="1"/>
        <rFont val="Arial"/>
        <family val="2"/>
        <charset val="238"/>
      </rPr>
      <t xml:space="preserve"> 24. 5.-24. 6. 2024</t>
    </r>
  </si>
  <si>
    <r>
      <t xml:space="preserve">2. </t>
    </r>
    <r>
      <rPr>
        <sz val="10"/>
        <color theme="1"/>
        <rFont val="Arial"/>
        <family val="2"/>
        <charset val="238"/>
      </rPr>
      <t>podporovat originalitu výtvarného řešení, obsahu i zpracování námětu a tématu</t>
    </r>
  </si>
  <si>
    <r>
      <t xml:space="preserve">Finanční alokace: </t>
    </r>
    <r>
      <rPr>
        <sz val="10"/>
        <rFont val="Arial"/>
        <family val="2"/>
        <charset val="238"/>
      </rPr>
      <t>70 000 000 Kč</t>
    </r>
  </si>
  <si>
    <r>
      <t xml:space="preserve">3. </t>
    </r>
    <r>
      <rPr>
        <sz val="10"/>
        <color theme="1"/>
        <rFont val="Arial"/>
        <family val="2"/>
        <charset val="238"/>
      </rPr>
      <t>posílit pozici animovaného filmu v české kinematografii</t>
    </r>
  </si>
  <si>
    <r>
      <rPr>
        <b/>
        <sz val="10"/>
        <rFont val="Arial"/>
        <family val="2"/>
        <charset val="238"/>
      </rPr>
      <t>Lhůta pro dokončení projektu</t>
    </r>
    <r>
      <rPr>
        <sz val="10"/>
        <rFont val="Arial"/>
        <family val="2"/>
        <charset val="238"/>
      </rPr>
      <t>: dle žádosti; nejpozději 31. 12. 2029</t>
    </r>
  </si>
  <si>
    <r>
      <t xml:space="preserve">4. </t>
    </r>
    <r>
      <rPr>
        <sz val="10"/>
        <color theme="1"/>
        <rFont val="Arial"/>
        <family val="2"/>
        <charset val="238"/>
      </rPr>
      <t>podpora mezinárodních koprodukcí</t>
    </r>
  </si>
  <si>
    <r>
      <rPr>
        <b/>
        <sz val="10"/>
        <color theme="1"/>
        <rFont val="Arial"/>
        <family val="2"/>
        <charset val="238"/>
      </rPr>
      <t>Forma podpory:</t>
    </r>
    <r>
      <rPr>
        <sz val="10"/>
        <color theme="1"/>
        <rFont val="Arial"/>
        <family val="2"/>
        <charset val="238"/>
      </rPr>
      <t xml:space="preserve"> investiční dotace</t>
    </r>
  </si>
  <si>
    <t>Projekty výzvy budou na základě usnesení č. 185/2024 hrazeny ze státní dotace 2024.</t>
  </si>
  <si>
    <t>5. zvýšit potenciál projektů pro získání mezinárodní koprodukce (Eurimages, Media, zahraniční partneři, zahraniční televizní vysilatelé)</t>
  </si>
  <si>
    <t>31.5.2027</t>
  </si>
  <si>
    <t>31.12.2026</t>
  </si>
  <si>
    <t>31.12.2028</t>
  </si>
  <si>
    <t>31.3.2026</t>
  </si>
  <si>
    <t>investiční dotace</t>
  </si>
  <si>
    <t>70%</t>
  </si>
  <si>
    <t>65%</t>
  </si>
  <si>
    <t>90%</t>
  </si>
  <si>
    <t>85%</t>
  </si>
  <si>
    <t>80%</t>
  </si>
  <si>
    <t>75%</t>
  </si>
  <si>
    <t>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</si>
</sst>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3">
    <xf numFmtId="0" fontId="0" fillId="0" borderId="0"/>
    <xf numFmtId="0" fontId="7" fillId="0" borderId="0" applyFill="0" applyProtection="0"/>
    <xf numFmtId="9" fontId="8" fillId="0" borderId="0" applyFont="0" applyFill="0" applyBorder="0" applyAlignment="0" applyProtection="0"/>
  </cellStyleXfs>
  <cellXfs count="40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3" fontId="2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5" fillId="0" borderId="1" xfId="0" applyFont="1" applyBorder="1"/>
    <xf numFmtId="3" fontId="5" fillId="0" borderId="1" xfId="0" applyNumberFormat="1" applyFont="1" applyBorder="1"/>
    <xf numFmtId="2" fontId="5" fillId="2" borderId="1" xfId="0" applyNumberFormat="1" applyFont="1" applyFill="1" applyBorder="1" applyAlignment="1">
      <alignment horizontal="left" vertical="top"/>
    </xf>
    <xf numFmtId="3" fontId="5" fillId="2" borderId="1" xfId="0" applyNumberFormat="1" applyFont="1" applyFill="1" applyBorder="1" applyAlignment="1">
      <alignment vertical="top"/>
    </xf>
    <xf numFmtId="49" fontId="5" fillId="2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right" vertical="top"/>
    </xf>
    <xf numFmtId="3" fontId="5" fillId="2" borderId="1" xfId="0" applyNumberFormat="1" applyFont="1" applyFill="1" applyBorder="1" applyAlignment="1" applyProtection="1">
      <alignment vertical="top"/>
      <protection locked="0"/>
    </xf>
    <xf numFmtId="0" fontId="5" fillId="2" borderId="0" xfId="0" applyFont="1" applyFill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2" fontId="2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3" fillId="2" borderId="3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right" vertical="top" wrapText="1"/>
    </xf>
    <xf numFmtId="49" fontId="5" fillId="2" borderId="1" xfId="0" applyNumberFormat="1" applyFont="1" applyFill="1" applyBorder="1" applyAlignment="1">
      <alignment horizontal="center" vertical="top"/>
    </xf>
    <xf numFmtId="9" fontId="2" fillId="2" borderId="0" xfId="2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3" fillId="2" borderId="3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49" fontId="5" fillId="2" borderId="2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 applyAlignment="1">
      <alignment horizontal="right" vertical="top"/>
    </xf>
  </cellXfs>
  <cellStyles count="3">
    <cellStyle name="Normální" xfId="0" builtinId="0"/>
    <cellStyle name="Normální 2" xfId="1" xr:uid="{BCFA4698-ADE2-41C7-A267-6A96FABC9E0B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48"/>
  <sheetViews>
    <sheetView tabSelected="1" zoomScale="60" zoomScaleNormal="60" workbookViewId="0"/>
  </sheetViews>
  <sheetFormatPr defaultColWidth="9.1796875" defaultRowHeight="12" x14ac:dyDescent="0.35"/>
  <cols>
    <col min="1" max="1" width="11.7265625" style="2" customWidth="1"/>
    <col min="2" max="2" width="30" style="2" bestFit="1" customWidth="1"/>
    <col min="3" max="3" width="43.7265625" style="2" customWidth="1"/>
    <col min="4" max="4" width="15.54296875" style="2" customWidth="1"/>
    <col min="5" max="5" width="15" style="2" customWidth="1"/>
    <col min="6" max="6" width="9.7265625" style="2" customWidth="1"/>
    <col min="7" max="12" width="9.26953125" style="2" customWidth="1"/>
    <col min="13" max="13" width="14.453125" style="2" customWidth="1"/>
    <col min="14" max="14" width="21.7265625" style="2" customWidth="1"/>
    <col min="15" max="15" width="10.26953125" style="2" customWidth="1"/>
    <col min="16" max="16" width="9.26953125" style="2" customWidth="1"/>
    <col min="17" max="18" width="9.26953125" style="33" customWidth="1"/>
    <col min="19" max="19" width="9.26953125" style="2" customWidth="1"/>
    <col min="20" max="20" width="10.26953125" style="2" customWidth="1"/>
    <col min="21" max="21" width="15.7265625" style="2" customWidth="1"/>
    <col min="22" max="22" width="15.7265625" style="26" customWidth="1"/>
    <col min="23" max="16384" width="9.1796875" style="2"/>
  </cols>
  <sheetData>
    <row r="1" spans="1:22" ht="38.25" customHeight="1" x14ac:dyDescent="0.35">
      <c r="A1" s="1" t="s">
        <v>30</v>
      </c>
    </row>
    <row r="2" spans="1:22" ht="13" x14ac:dyDescent="0.35">
      <c r="A2" s="7" t="s">
        <v>122</v>
      </c>
      <c r="B2" s="8"/>
      <c r="C2" s="8"/>
      <c r="D2" s="7" t="s">
        <v>22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34"/>
      <c r="R2" s="34"/>
      <c r="S2" s="8"/>
      <c r="T2" s="8"/>
      <c r="U2" s="8"/>
      <c r="V2" s="27"/>
    </row>
    <row r="3" spans="1:22" ht="13" x14ac:dyDescent="0.35">
      <c r="A3" s="7" t="s">
        <v>123</v>
      </c>
      <c r="B3" s="8"/>
      <c r="C3" s="8"/>
      <c r="D3" s="8" t="s">
        <v>124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34"/>
      <c r="R3" s="34"/>
      <c r="S3" s="8"/>
      <c r="T3" s="8"/>
      <c r="U3" s="8"/>
      <c r="V3" s="27"/>
    </row>
    <row r="4" spans="1:22" ht="13" x14ac:dyDescent="0.35">
      <c r="A4" s="7" t="s">
        <v>125</v>
      </c>
      <c r="B4" s="8"/>
      <c r="C4" s="8"/>
      <c r="D4" s="8" t="s">
        <v>126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34"/>
      <c r="R4" s="34"/>
      <c r="S4" s="8"/>
      <c r="T4" s="8"/>
      <c r="U4" s="8"/>
      <c r="V4" s="27"/>
    </row>
    <row r="5" spans="1:22" ht="13" x14ac:dyDescent="0.35">
      <c r="A5" s="7" t="s">
        <v>127</v>
      </c>
      <c r="B5" s="8"/>
      <c r="C5" s="8"/>
      <c r="D5" s="8" t="s">
        <v>128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34"/>
      <c r="R5" s="34"/>
      <c r="S5" s="8"/>
      <c r="T5" s="8"/>
      <c r="U5" s="8"/>
      <c r="V5" s="27"/>
    </row>
    <row r="6" spans="1:22" ht="13" x14ac:dyDescent="0.35">
      <c r="A6" s="8" t="s">
        <v>129</v>
      </c>
      <c r="B6" s="8"/>
      <c r="C6" s="8"/>
      <c r="D6" s="8" t="s">
        <v>130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34"/>
      <c r="R6" s="34"/>
      <c r="S6" s="8"/>
      <c r="T6" s="8"/>
      <c r="U6" s="8"/>
      <c r="V6" s="27"/>
    </row>
    <row r="7" spans="1:22" ht="13" x14ac:dyDescent="0.35">
      <c r="A7" s="9" t="s">
        <v>131</v>
      </c>
      <c r="B7" s="8"/>
      <c r="C7" s="8"/>
      <c r="D7" s="8" t="s">
        <v>31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4"/>
      <c r="R7" s="34"/>
      <c r="S7" s="8"/>
      <c r="T7" s="8"/>
      <c r="U7" s="8"/>
      <c r="V7" s="27"/>
    </row>
    <row r="8" spans="1:22" ht="12.65" customHeight="1" x14ac:dyDescent="0.35">
      <c r="A8" s="8"/>
      <c r="B8" s="8"/>
      <c r="C8" s="8"/>
      <c r="D8" s="19"/>
      <c r="E8" s="19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4"/>
      <c r="R8" s="34"/>
      <c r="S8" s="8"/>
      <c r="T8" s="8"/>
      <c r="U8" s="8"/>
      <c r="V8" s="27"/>
    </row>
    <row r="9" spans="1:22" ht="12.5" customHeight="1" x14ac:dyDescent="0.35">
      <c r="A9" s="7"/>
      <c r="B9" s="8"/>
      <c r="C9" s="8"/>
      <c r="D9" s="7" t="s">
        <v>23</v>
      </c>
      <c r="E9" s="10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34"/>
      <c r="R9" s="34"/>
      <c r="S9" s="8"/>
      <c r="T9" s="8"/>
      <c r="U9" s="8"/>
      <c r="V9" s="27"/>
    </row>
    <row r="10" spans="1:22" ht="32" customHeight="1" x14ac:dyDescent="0.35">
      <c r="A10" s="7"/>
      <c r="B10" s="8"/>
      <c r="C10" s="8"/>
      <c r="D10" s="19" t="s">
        <v>91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8"/>
      <c r="P10" s="8"/>
      <c r="Q10" s="34"/>
      <c r="R10" s="34"/>
      <c r="S10" s="8"/>
      <c r="T10" s="8"/>
      <c r="U10" s="8"/>
      <c r="V10" s="27"/>
    </row>
    <row r="11" spans="1:22" ht="18.5" customHeight="1" x14ac:dyDescent="0.35">
      <c r="A11" s="7"/>
      <c r="B11" s="8"/>
      <c r="C11" s="8"/>
      <c r="N11" s="8"/>
      <c r="O11" s="8"/>
      <c r="P11" s="8"/>
      <c r="Q11" s="34"/>
      <c r="R11" s="34"/>
      <c r="S11" s="8"/>
      <c r="T11" s="8"/>
      <c r="U11" s="8"/>
      <c r="V11" s="27"/>
    </row>
    <row r="12" spans="1:22" ht="19" customHeight="1" x14ac:dyDescent="0.35">
      <c r="A12" s="7"/>
      <c r="B12" s="8"/>
      <c r="C12" s="8"/>
      <c r="D12" s="19" t="s">
        <v>132</v>
      </c>
      <c r="E12" s="19"/>
      <c r="F12" s="19"/>
      <c r="G12" s="19"/>
      <c r="H12" s="19"/>
      <c r="I12" s="19"/>
      <c r="J12" s="19"/>
      <c r="K12" s="19"/>
      <c r="L12" s="19"/>
      <c r="M12" s="19"/>
      <c r="N12" s="8"/>
      <c r="O12" s="8"/>
      <c r="P12" s="8"/>
      <c r="Q12" s="34"/>
      <c r="R12" s="34"/>
      <c r="S12" s="8"/>
      <c r="T12" s="8"/>
      <c r="U12" s="8"/>
      <c r="V12" s="27"/>
    </row>
    <row r="13" spans="1:22" ht="12.65" customHeight="1" x14ac:dyDescent="0.3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34"/>
      <c r="R13" s="34"/>
      <c r="S13" s="8"/>
      <c r="T13" s="8"/>
      <c r="U13" s="8"/>
      <c r="V13" s="27"/>
    </row>
    <row r="14" spans="1:22" ht="26.5" customHeight="1" x14ac:dyDescent="0.35">
      <c r="A14" s="20" t="s">
        <v>0</v>
      </c>
      <c r="B14" s="20" t="s">
        <v>1</v>
      </c>
      <c r="C14" s="20" t="s">
        <v>17</v>
      </c>
      <c r="D14" s="20" t="s">
        <v>12</v>
      </c>
      <c r="E14" s="23" t="s">
        <v>2</v>
      </c>
      <c r="F14" s="20" t="s">
        <v>14</v>
      </c>
      <c r="G14" s="20" t="s">
        <v>25</v>
      </c>
      <c r="H14" s="20" t="s">
        <v>13</v>
      </c>
      <c r="I14" s="20" t="s">
        <v>27</v>
      </c>
      <c r="J14" s="20" t="s">
        <v>28</v>
      </c>
      <c r="K14" s="20" t="s">
        <v>29</v>
      </c>
      <c r="L14" s="20" t="s">
        <v>3</v>
      </c>
      <c r="M14" s="20" t="s">
        <v>4</v>
      </c>
      <c r="N14" s="20" t="s">
        <v>5</v>
      </c>
      <c r="O14" s="20" t="s">
        <v>6</v>
      </c>
      <c r="P14" s="20" t="s">
        <v>7</v>
      </c>
      <c r="Q14" s="20" t="s">
        <v>16</v>
      </c>
      <c r="R14" s="20" t="s">
        <v>15</v>
      </c>
      <c r="S14" s="20" t="s">
        <v>8</v>
      </c>
      <c r="T14" s="20" t="s">
        <v>9</v>
      </c>
      <c r="U14" s="20" t="s">
        <v>10</v>
      </c>
      <c r="V14" s="28" t="s">
        <v>11</v>
      </c>
    </row>
    <row r="15" spans="1:22" ht="27" customHeight="1" x14ac:dyDescent="0.35">
      <c r="A15" s="22"/>
      <c r="B15" s="22"/>
      <c r="C15" s="22"/>
      <c r="D15" s="22"/>
      <c r="E15" s="24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9"/>
    </row>
    <row r="16" spans="1:22" ht="27" customHeight="1" x14ac:dyDescent="0.35">
      <c r="A16" s="22"/>
      <c r="B16" s="22"/>
      <c r="C16" s="22"/>
      <c r="D16" s="22"/>
      <c r="E16" s="24"/>
      <c r="F16" s="11" t="s">
        <v>24</v>
      </c>
      <c r="G16" s="11" t="s">
        <v>19</v>
      </c>
      <c r="H16" s="11" t="s">
        <v>21</v>
      </c>
      <c r="I16" s="11" t="s">
        <v>26</v>
      </c>
      <c r="J16" s="11" t="s">
        <v>20</v>
      </c>
      <c r="K16" s="11" t="s">
        <v>20</v>
      </c>
      <c r="L16" s="11"/>
      <c r="M16" s="11"/>
      <c r="N16" s="11"/>
      <c r="O16" s="11"/>
      <c r="P16" s="11"/>
      <c r="Q16" s="35"/>
      <c r="R16" s="35"/>
      <c r="S16" s="11"/>
      <c r="T16" s="11"/>
      <c r="U16" s="11"/>
      <c r="V16" s="30"/>
    </row>
    <row r="17" spans="1:89" s="3" customFormat="1" ht="12.75" customHeight="1" x14ac:dyDescent="0.25">
      <c r="A17" s="12" t="s">
        <v>97</v>
      </c>
      <c r="B17" s="12" t="s">
        <v>37</v>
      </c>
      <c r="C17" s="12" t="s">
        <v>61</v>
      </c>
      <c r="D17" s="13">
        <v>61480000</v>
      </c>
      <c r="E17" s="13">
        <v>16000000</v>
      </c>
      <c r="F17" s="39">
        <v>36.333300000000001</v>
      </c>
      <c r="G17" s="39">
        <v>13.222200000000001</v>
      </c>
      <c r="H17" s="39">
        <v>10</v>
      </c>
      <c r="I17" s="39">
        <v>23.333300000000001</v>
      </c>
      <c r="J17" s="39">
        <v>5</v>
      </c>
      <c r="K17" s="39">
        <v>5</v>
      </c>
      <c r="L17" s="39">
        <f>SUM(F17:K17)</f>
        <v>92.888800000000003</v>
      </c>
      <c r="M17" s="15">
        <v>16000000</v>
      </c>
      <c r="N17" s="31" t="s">
        <v>138</v>
      </c>
      <c r="O17" s="36" t="s">
        <v>87</v>
      </c>
      <c r="P17" s="31" t="s">
        <v>87</v>
      </c>
      <c r="Q17" s="36" t="s">
        <v>86</v>
      </c>
      <c r="R17" s="36" t="s">
        <v>86</v>
      </c>
      <c r="S17" s="36">
        <v>63</v>
      </c>
      <c r="T17" s="31" t="s">
        <v>139</v>
      </c>
      <c r="U17" s="37">
        <v>46508</v>
      </c>
      <c r="V17" s="38" t="s">
        <v>134</v>
      </c>
      <c r="W17" s="2"/>
      <c r="X17" s="3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s="3" customFormat="1" ht="12.75" customHeight="1" x14ac:dyDescent="0.25">
      <c r="A18" s="12" t="s">
        <v>106</v>
      </c>
      <c r="B18" s="12" t="s">
        <v>42</v>
      </c>
      <c r="C18" s="12" t="s">
        <v>70</v>
      </c>
      <c r="D18" s="13">
        <v>100850000</v>
      </c>
      <c r="E18" s="13">
        <v>17000000</v>
      </c>
      <c r="F18" s="39">
        <v>35.777799999999999</v>
      </c>
      <c r="G18" s="39">
        <v>13.333299999999999</v>
      </c>
      <c r="H18" s="39">
        <v>9.8888999999999996</v>
      </c>
      <c r="I18" s="39">
        <v>23</v>
      </c>
      <c r="J18" s="39">
        <v>4</v>
      </c>
      <c r="K18" s="39">
        <v>5</v>
      </c>
      <c r="L18" s="39">
        <f>SUM(F18:K18)</f>
        <v>91</v>
      </c>
      <c r="M18" s="15">
        <v>17000000</v>
      </c>
      <c r="N18" s="31" t="s">
        <v>138</v>
      </c>
      <c r="O18" s="36" t="s">
        <v>87</v>
      </c>
      <c r="P18" s="31" t="s">
        <v>86</v>
      </c>
      <c r="Q18" s="36" t="s">
        <v>86</v>
      </c>
      <c r="R18" s="36" t="s">
        <v>86</v>
      </c>
      <c r="S18" s="36">
        <v>49</v>
      </c>
      <c r="T18" s="31" t="s">
        <v>145</v>
      </c>
      <c r="U18" s="37">
        <v>47483</v>
      </c>
      <c r="V18" s="37">
        <v>47483</v>
      </c>
      <c r="W18" s="2"/>
      <c r="X18" s="3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s="3" customFormat="1" ht="12.75" customHeight="1" x14ac:dyDescent="0.25">
      <c r="A19" s="12" t="s">
        <v>121</v>
      </c>
      <c r="B19" s="12" t="s">
        <v>55</v>
      </c>
      <c r="C19" s="12" t="s">
        <v>85</v>
      </c>
      <c r="D19" s="13">
        <v>69347750</v>
      </c>
      <c r="E19" s="13">
        <v>18000000</v>
      </c>
      <c r="F19" s="39">
        <v>36.1111</v>
      </c>
      <c r="G19" s="39">
        <v>13.1111</v>
      </c>
      <c r="H19" s="39">
        <v>9.8888999999999996</v>
      </c>
      <c r="I19" s="39">
        <v>23.333300000000001</v>
      </c>
      <c r="J19" s="39">
        <v>3</v>
      </c>
      <c r="K19" s="39">
        <v>5</v>
      </c>
      <c r="L19" s="39">
        <f>SUM(F19:K19)</f>
        <v>90.444400000000002</v>
      </c>
      <c r="M19" s="15">
        <v>17000000</v>
      </c>
      <c r="N19" s="31" t="s">
        <v>138</v>
      </c>
      <c r="O19" s="36" t="s">
        <v>88</v>
      </c>
      <c r="P19" s="31" t="s">
        <v>87</v>
      </c>
      <c r="Q19" s="36" t="s">
        <v>86</v>
      </c>
      <c r="R19" s="36" t="s">
        <v>86</v>
      </c>
      <c r="S19" s="36">
        <v>57</v>
      </c>
      <c r="T19" s="31" t="s">
        <v>140</v>
      </c>
      <c r="U19" s="37">
        <v>46374</v>
      </c>
      <c r="V19" s="38" t="s">
        <v>135</v>
      </c>
      <c r="W19" s="2"/>
      <c r="X19" s="3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</row>
    <row r="20" spans="1:89" s="3" customFormat="1" ht="12.75" customHeight="1" x14ac:dyDescent="0.25">
      <c r="A20" s="12" t="s">
        <v>99</v>
      </c>
      <c r="B20" s="12" t="s">
        <v>38</v>
      </c>
      <c r="C20" s="12" t="s">
        <v>63</v>
      </c>
      <c r="D20" s="13">
        <v>3430000</v>
      </c>
      <c r="E20" s="13">
        <v>1600000</v>
      </c>
      <c r="F20" s="39">
        <v>35.666699999999999</v>
      </c>
      <c r="G20" s="39">
        <v>13.1111</v>
      </c>
      <c r="H20" s="39">
        <v>7.8888999999999996</v>
      </c>
      <c r="I20" s="39">
        <v>22.1111</v>
      </c>
      <c r="J20" s="39">
        <v>3</v>
      </c>
      <c r="K20" s="39">
        <v>5</v>
      </c>
      <c r="L20" s="39">
        <f>SUM(F20:K20)</f>
        <v>86.777799999999999</v>
      </c>
      <c r="M20" s="15">
        <v>1600000</v>
      </c>
      <c r="N20" s="31" t="s">
        <v>138</v>
      </c>
      <c r="O20" s="36" t="s">
        <v>88</v>
      </c>
      <c r="P20" s="31" t="s">
        <v>87</v>
      </c>
      <c r="Q20" s="36" t="s">
        <v>86</v>
      </c>
      <c r="R20" s="36" t="s">
        <v>86</v>
      </c>
      <c r="S20" s="36">
        <v>83</v>
      </c>
      <c r="T20" s="31" t="s">
        <v>141</v>
      </c>
      <c r="U20" s="37">
        <v>46752</v>
      </c>
      <c r="V20" s="37">
        <v>46752</v>
      </c>
      <c r="W20" s="2"/>
      <c r="X20" s="3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</row>
    <row r="21" spans="1:89" s="3" customFormat="1" ht="12.75" customHeight="1" x14ac:dyDescent="0.25">
      <c r="A21" s="12" t="s">
        <v>103</v>
      </c>
      <c r="B21" s="12" t="s">
        <v>40</v>
      </c>
      <c r="C21" s="12" t="s">
        <v>67</v>
      </c>
      <c r="D21" s="13">
        <v>6708958</v>
      </c>
      <c r="E21" s="13">
        <v>2000000</v>
      </c>
      <c r="F21" s="39">
        <v>34.666699999999999</v>
      </c>
      <c r="G21" s="39">
        <v>12.222200000000001</v>
      </c>
      <c r="H21" s="39">
        <v>8.8888999999999996</v>
      </c>
      <c r="I21" s="39">
        <v>21.1111</v>
      </c>
      <c r="J21" s="39">
        <v>4</v>
      </c>
      <c r="K21" s="39">
        <v>5</v>
      </c>
      <c r="L21" s="39">
        <f>SUM(F21:K21)</f>
        <v>85.888900000000007</v>
      </c>
      <c r="M21" s="15">
        <v>2000000</v>
      </c>
      <c r="N21" s="31" t="s">
        <v>138</v>
      </c>
      <c r="O21" s="36" t="s">
        <v>87</v>
      </c>
      <c r="P21" s="31" t="s">
        <v>87</v>
      </c>
      <c r="Q21" s="36" t="s">
        <v>86</v>
      </c>
      <c r="R21" s="36" t="s">
        <v>86</v>
      </c>
      <c r="S21" s="36">
        <v>83</v>
      </c>
      <c r="T21" s="31" t="s">
        <v>141</v>
      </c>
      <c r="U21" s="37">
        <v>46142</v>
      </c>
      <c r="V21" s="37">
        <v>46142</v>
      </c>
      <c r="W21" s="2"/>
      <c r="X21" s="3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s="3" customFormat="1" ht="12.5" x14ac:dyDescent="0.25">
      <c r="A22" s="12" t="s">
        <v>120</v>
      </c>
      <c r="B22" s="12" t="s">
        <v>40</v>
      </c>
      <c r="C22" s="12" t="s">
        <v>84</v>
      </c>
      <c r="D22" s="13">
        <v>10001000</v>
      </c>
      <c r="E22" s="13">
        <v>4800000</v>
      </c>
      <c r="F22" s="39">
        <v>34.666699999999999</v>
      </c>
      <c r="G22" s="39">
        <v>12.1111</v>
      </c>
      <c r="H22" s="39">
        <v>8</v>
      </c>
      <c r="I22" s="39">
        <v>22.1111</v>
      </c>
      <c r="J22" s="39">
        <v>4</v>
      </c>
      <c r="K22" s="39">
        <v>5</v>
      </c>
      <c r="L22" s="39">
        <f>SUM(F22:K22)</f>
        <v>85.888900000000007</v>
      </c>
      <c r="M22" s="15">
        <v>4400000</v>
      </c>
      <c r="N22" s="31" t="s">
        <v>138</v>
      </c>
      <c r="O22" s="36" t="s">
        <v>87</v>
      </c>
      <c r="P22" s="31" t="s">
        <v>87</v>
      </c>
      <c r="Q22" s="36" t="s">
        <v>86</v>
      </c>
      <c r="R22" s="36" t="s">
        <v>86</v>
      </c>
      <c r="S22" s="36">
        <v>85</v>
      </c>
      <c r="T22" s="31" t="s">
        <v>141</v>
      </c>
      <c r="U22" s="37">
        <v>47117</v>
      </c>
      <c r="V22" s="38" t="s">
        <v>136</v>
      </c>
      <c r="W22" s="2"/>
      <c r="X22" s="3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</row>
    <row r="23" spans="1:89" s="3" customFormat="1" ht="12.75" customHeight="1" x14ac:dyDescent="0.25">
      <c r="A23" s="12" t="s">
        <v>107</v>
      </c>
      <c r="B23" s="12" t="s">
        <v>43</v>
      </c>
      <c r="C23" s="12" t="s">
        <v>71</v>
      </c>
      <c r="D23" s="13">
        <v>9297500</v>
      </c>
      <c r="E23" s="13">
        <v>3000000</v>
      </c>
      <c r="F23" s="39">
        <v>35.222200000000001</v>
      </c>
      <c r="G23" s="39">
        <v>13.1111</v>
      </c>
      <c r="H23" s="39">
        <v>7.8888999999999996</v>
      </c>
      <c r="I23" s="39">
        <v>22.1111</v>
      </c>
      <c r="J23" s="39">
        <v>2</v>
      </c>
      <c r="K23" s="39">
        <v>5</v>
      </c>
      <c r="L23" s="39">
        <f>SUM(F23:K23)</f>
        <v>85.333300000000008</v>
      </c>
      <c r="M23" s="15">
        <v>3000000</v>
      </c>
      <c r="N23" s="31" t="s">
        <v>138</v>
      </c>
      <c r="O23" s="36" t="s">
        <v>87</v>
      </c>
      <c r="P23" s="31" t="s">
        <v>87</v>
      </c>
      <c r="Q23" s="36" t="s">
        <v>86</v>
      </c>
      <c r="R23" s="36" t="s">
        <v>86</v>
      </c>
      <c r="S23" s="36">
        <v>77</v>
      </c>
      <c r="T23" s="31" t="s">
        <v>142</v>
      </c>
      <c r="U23" s="37">
        <v>46096</v>
      </c>
      <c r="V23" s="38" t="s">
        <v>137</v>
      </c>
      <c r="W23" s="2"/>
      <c r="X23" s="3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</row>
    <row r="24" spans="1:89" s="3" customFormat="1" ht="12.75" customHeight="1" x14ac:dyDescent="0.25">
      <c r="A24" s="12" t="s">
        <v>95</v>
      </c>
      <c r="B24" s="12" t="s">
        <v>35</v>
      </c>
      <c r="C24" s="12" t="s">
        <v>59</v>
      </c>
      <c r="D24" s="13">
        <v>3448000</v>
      </c>
      <c r="E24" s="13">
        <v>1700000</v>
      </c>
      <c r="F24" s="39">
        <v>32.1111</v>
      </c>
      <c r="G24" s="39">
        <v>12.333299999999999</v>
      </c>
      <c r="H24" s="39">
        <v>8.7777999999999992</v>
      </c>
      <c r="I24" s="39">
        <v>22.1111</v>
      </c>
      <c r="J24" s="39">
        <v>3</v>
      </c>
      <c r="K24" s="39">
        <v>5</v>
      </c>
      <c r="L24" s="39">
        <f>SUM(F24:K24)</f>
        <v>83.333300000000008</v>
      </c>
      <c r="M24" s="15">
        <v>1700000</v>
      </c>
      <c r="N24" s="31" t="s">
        <v>138</v>
      </c>
      <c r="O24" s="36" t="s">
        <v>88</v>
      </c>
      <c r="P24" s="31" t="s">
        <v>87</v>
      </c>
      <c r="Q24" s="36" t="s">
        <v>86</v>
      </c>
      <c r="R24" s="36" t="s">
        <v>86</v>
      </c>
      <c r="S24" s="36">
        <v>84</v>
      </c>
      <c r="T24" s="31" t="s">
        <v>141</v>
      </c>
      <c r="U24" s="37">
        <v>46112</v>
      </c>
      <c r="V24" s="38" t="s">
        <v>137</v>
      </c>
      <c r="W24" s="2"/>
      <c r="X24" s="3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</row>
    <row r="25" spans="1:89" s="3" customFormat="1" ht="13.5" customHeight="1" x14ac:dyDescent="0.25">
      <c r="A25" s="12" t="s">
        <v>110</v>
      </c>
      <c r="B25" s="12" t="s">
        <v>46</v>
      </c>
      <c r="C25" s="12" t="s">
        <v>74</v>
      </c>
      <c r="D25" s="13">
        <v>1352852</v>
      </c>
      <c r="E25" s="13">
        <v>700000</v>
      </c>
      <c r="F25" s="39">
        <v>32.444400000000002</v>
      </c>
      <c r="G25" s="39">
        <v>11</v>
      </c>
      <c r="H25" s="39">
        <v>7.8888999999999996</v>
      </c>
      <c r="I25" s="39">
        <v>22</v>
      </c>
      <c r="J25" s="39">
        <v>4</v>
      </c>
      <c r="K25" s="39">
        <v>5</v>
      </c>
      <c r="L25" s="39">
        <f>SUM(F25:K25)</f>
        <v>82.333300000000008</v>
      </c>
      <c r="M25" s="15">
        <v>700000</v>
      </c>
      <c r="N25" s="31" t="s">
        <v>138</v>
      </c>
      <c r="O25" s="36" t="s">
        <v>87</v>
      </c>
      <c r="P25" s="31" t="s">
        <v>87</v>
      </c>
      <c r="Q25" s="36" t="s">
        <v>86</v>
      </c>
      <c r="R25" s="36" t="s">
        <v>86</v>
      </c>
      <c r="S25" s="36">
        <v>63</v>
      </c>
      <c r="T25" s="31" t="s">
        <v>143</v>
      </c>
      <c r="U25" s="37">
        <v>45869</v>
      </c>
      <c r="V25" s="37">
        <v>45869</v>
      </c>
      <c r="W25" s="2"/>
      <c r="X25" s="3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</row>
    <row r="26" spans="1:89" s="3" customFormat="1" ht="12.75" customHeight="1" x14ac:dyDescent="0.25">
      <c r="A26" s="12" t="s">
        <v>104</v>
      </c>
      <c r="B26" s="12" t="s">
        <v>41</v>
      </c>
      <c r="C26" s="12" t="s">
        <v>68</v>
      </c>
      <c r="D26" s="13">
        <v>20304400</v>
      </c>
      <c r="E26" s="13">
        <v>7500000</v>
      </c>
      <c r="F26" s="39">
        <v>33.222200000000001</v>
      </c>
      <c r="G26" s="39">
        <v>13.1111</v>
      </c>
      <c r="H26" s="39">
        <v>8</v>
      </c>
      <c r="I26" s="39">
        <v>21.222200000000001</v>
      </c>
      <c r="J26" s="39">
        <v>1</v>
      </c>
      <c r="K26" s="39">
        <v>5</v>
      </c>
      <c r="L26" s="39">
        <f>SUM(F26:K26)</f>
        <v>81.555499999999995</v>
      </c>
      <c r="M26" s="15">
        <v>5400000</v>
      </c>
      <c r="N26" s="31" t="s">
        <v>138</v>
      </c>
      <c r="O26" s="36" t="s">
        <v>87</v>
      </c>
      <c r="P26" s="31" t="s">
        <v>87</v>
      </c>
      <c r="Q26" s="36" t="s">
        <v>86</v>
      </c>
      <c r="R26" s="36" t="s">
        <v>86</v>
      </c>
      <c r="S26" s="36">
        <v>61</v>
      </c>
      <c r="T26" s="31" t="s">
        <v>139</v>
      </c>
      <c r="U26" s="37">
        <v>46081</v>
      </c>
      <c r="V26" s="37">
        <v>46081</v>
      </c>
      <c r="W26" s="2"/>
      <c r="X26" s="3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</row>
    <row r="27" spans="1:89" s="3" customFormat="1" ht="12.75" customHeight="1" x14ac:dyDescent="0.25">
      <c r="A27" s="12" t="s">
        <v>100</v>
      </c>
      <c r="B27" s="12" t="s">
        <v>39</v>
      </c>
      <c r="C27" s="12" t="s">
        <v>64</v>
      </c>
      <c r="D27" s="13">
        <v>1343300</v>
      </c>
      <c r="E27" s="13">
        <v>800500</v>
      </c>
      <c r="F27" s="39">
        <v>34.777799999999999</v>
      </c>
      <c r="G27" s="39">
        <v>12.222200000000001</v>
      </c>
      <c r="H27" s="39">
        <v>6.8888999999999996</v>
      </c>
      <c r="I27" s="39">
        <v>22.777799999999999</v>
      </c>
      <c r="J27" s="39">
        <v>0</v>
      </c>
      <c r="K27" s="39">
        <v>3.8889</v>
      </c>
      <c r="L27" s="39">
        <f>SUM(F27:K27)</f>
        <v>80.555599999999998</v>
      </c>
      <c r="M27" s="15">
        <v>800000</v>
      </c>
      <c r="N27" s="31" t="s">
        <v>138</v>
      </c>
      <c r="O27" s="36" t="s">
        <v>88</v>
      </c>
      <c r="P27" s="31" t="s">
        <v>87</v>
      </c>
      <c r="Q27" s="36" t="s">
        <v>86</v>
      </c>
      <c r="R27" s="36" t="s">
        <v>86</v>
      </c>
      <c r="S27" s="36">
        <v>60</v>
      </c>
      <c r="T27" s="31" t="s">
        <v>141</v>
      </c>
      <c r="U27" s="37">
        <v>45961</v>
      </c>
      <c r="V27" s="37">
        <v>45961</v>
      </c>
      <c r="W27" s="2"/>
      <c r="X27" s="3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</row>
    <row r="28" spans="1:89" s="3" customFormat="1" ht="12.75" customHeight="1" x14ac:dyDescent="0.25">
      <c r="A28" s="12" t="s">
        <v>118</v>
      </c>
      <c r="B28" s="12" t="s">
        <v>48</v>
      </c>
      <c r="C28" s="12" t="s">
        <v>82</v>
      </c>
      <c r="D28" s="13">
        <v>872500</v>
      </c>
      <c r="E28" s="13">
        <v>600000</v>
      </c>
      <c r="F28" s="39">
        <v>33.222200000000001</v>
      </c>
      <c r="G28" s="39">
        <v>11.8889</v>
      </c>
      <c r="H28" s="39">
        <v>7</v>
      </c>
      <c r="I28" s="39">
        <v>21.1111</v>
      </c>
      <c r="J28" s="39">
        <v>2</v>
      </c>
      <c r="K28" s="39">
        <v>5</v>
      </c>
      <c r="L28" s="39">
        <f>SUM(F28:K28)</f>
        <v>80.222200000000001</v>
      </c>
      <c r="M28" s="15">
        <v>400000</v>
      </c>
      <c r="N28" s="31" t="s">
        <v>138</v>
      </c>
      <c r="O28" s="36" t="s">
        <v>87</v>
      </c>
      <c r="P28" s="31" t="s">
        <v>87</v>
      </c>
      <c r="Q28" s="36" t="s">
        <v>86</v>
      </c>
      <c r="R28" s="36" t="s">
        <v>86</v>
      </c>
      <c r="S28" s="36">
        <v>69</v>
      </c>
      <c r="T28" s="31" t="s">
        <v>144</v>
      </c>
      <c r="U28" s="37">
        <v>45900</v>
      </c>
      <c r="V28" s="37">
        <v>45900</v>
      </c>
      <c r="W28" s="2"/>
      <c r="X28" s="3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</row>
    <row r="29" spans="1:89" s="3" customFormat="1" ht="12.75" customHeight="1" x14ac:dyDescent="0.25">
      <c r="A29" s="12" t="s">
        <v>98</v>
      </c>
      <c r="B29" s="12" t="s">
        <v>38</v>
      </c>
      <c r="C29" s="12" t="s">
        <v>62</v>
      </c>
      <c r="D29" s="13">
        <v>138880500</v>
      </c>
      <c r="E29" s="13">
        <v>20000000</v>
      </c>
      <c r="F29" s="39">
        <v>34.777799999999999</v>
      </c>
      <c r="G29" s="39">
        <v>12.1111</v>
      </c>
      <c r="H29" s="39">
        <v>8.8888999999999996</v>
      </c>
      <c r="I29" s="39">
        <v>15</v>
      </c>
      <c r="J29" s="39">
        <v>3</v>
      </c>
      <c r="K29" s="39">
        <v>5</v>
      </c>
      <c r="L29" s="39">
        <f>SUM(F29:K29)</f>
        <v>78.777799999999999</v>
      </c>
      <c r="M29" s="18"/>
      <c r="N29" s="16"/>
      <c r="O29" s="36" t="s">
        <v>87</v>
      </c>
      <c r="P29" s="17"/>
      <c r="Q29" s="36" t="s">
        <v>86</v>
      </c>
      <c r="R29" s="31"/>
      <c r="S29" s="36">
        <v>46</v>
      </c>
      <c r="T29" s="16"/>
      <c r="U29" s="37">
        <v>47483</v>
      </c>
      <c r="V29" s="38"/>
      <c r="W29" s="2"/>
      <c r="X29" s="25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</row>
    <row r="30" spans="1:89" s="3" customFormat="1" ht="12.5" x14ac:dyDescent="0.25">
      <c r="A30" s="12" t="s">
        <v>109</v>
      </c>
      <c r="B30" s="12" t="s">
        <v>45</v>
      </c>
      <c r="C30" s="12" t="s">
        <v>73</v>
      </c>
      <c r="D30" s="13">
        <v>4839500</v>
      </c>
      <c r="E30" s="13">
        <v>5200000</v>
      </c>
      <c r="F30" s="39">
        <v>30.8889</v>
      </c>
      <c r="G30" s="39">
        <v>10.1111</v>
      </c>
      <c r="H30" s="39">
        <v>7.8888999999999996</v>
      </c>
      <c r="I30" s="39">
        <v>21</v>
      </c>
      <c r="J30" s="39">
        <v>3</v>
      </c>
      <c r="K30" s="39">
        <v>3</v>
      </c>
      <c r="L30" s="39">
        <f>SUM(F30:K30)</f>
        <v>75.888900000000007</v>
      </c>
      <c r="M30" s="15"/>
      <c r="N30" s="16"/>
      <c r="O30" s="36" t="s">
        <v>87</v>
      </c>
      <c r="P30" s="17"/>
      <c r="Q30" s="36" t="s">
        <v>86</v>
      </c>
      <c r="R30" s="31"/>
      <c r="S30" s="36">
        <v>86</v>
      </c>
      <c r="T30" s="16"/>
      <c r="U30" s="37">
        <v>46203</v>
      </c>
      <c r="V30" s="38"/>
      <c r="W30" s="2"/>
      <c r="X30" s="25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</row>
    <row r="31" spans="1:89" s="3" customFormat="1" ht="12.75" customHeight="1" x14ac:dyDescent="0.25">
      <c r="A31" s="12" t="s">
        <v>105</v>
      </c>
      <c r="B31" s="12" t="s">
        <v>41</v>
      </c>
      <c r="C31" s="12" t="s">
        <v>69</v>
      </c>
      <c r="D31" s="13">
        <v>13685500</v>
      </c>
      <c r="E31" s="13">
        <v>6500000</v>
      </c>
      <c r="F31" s="39">
        <v>31.1111</v>
      </c>
      <c r="G31" s="39">
        <v>12</v>
      </c>
      <c r="H31" s="39">
        <v>7.1111000000000004</v>
      </c>
      <c r="I31" s="39">
        <v>19.333300000000001</v>
      </c>
      <c r="J31" s="39">
        <v>1</v>
      </c>
      <c r="K31" s="39">
        <v>5</v>
      </c>
      <c r="L31" s="39">
        <f>SUM(F31:K31)</f>
        <v>75.555499999999995</v>
      </c>
      <c r="M31" s="15"/>
      <c r="N31" s="16"/>
      <c r="O31" s="36" t="s">
        <v>87</v>
      </c>
      <c r="P31" s="17"/>
      <c r="Q31" s="36" t="s">
        <v>86</v>
      </c>
      <c r="R31" s="31"/>
      <c r="S31" s="36">
        <v>68</v>
      </c>
      <c r="T31" s="16"/>
      <c r="U31" s="37">
        <v>46721</v>
      </c>
      <c r="V31" s="38"/>
      <c r="W31" s="2"/>
      <c r="X31" s="25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</row>
    <row r="32" spans="1:89" s="3" customFormat="1" ht="12.75" customHeight="1" x14ac:dyDescent="0.25">
      <c r="A32" s="12" t="s">
        <v>119</v>
      </c>
      <c r="B32" s="12" t="s">
        <v>54</v>
      </c>
      <c r="C32" s="12" t="s">
        <v>83</v>
      </c>
      <c r="D32" s="13">
        <v>2800000</v>
      </c>
      <c r="E32" s="13">
        <v>2000000</v>
      </c>
      <c r="F32" s="39">
        <v>31.222200000000001</v>
      </c>
      <c r="G32" s="39">
        <v>10.222200000000001</v>
      </c>
      <c r="H32" s="39">
        <v>7</v>
      </c>
      <c r="I32" s="39">
        <v>18</v>
      </c>
      <c r="J32" s="39">
        <v>4</v>
      </c>
      <c r="K32" s="39">
        <v>5</v>
      </c>
      <c r="L32" s="39">
        <f>SUM(F32:K32)</f>
        <v>75.444400000000002</v>
      </c>
      <c r="M32" s="18"/>
      <c r="N32" s="16"/>
      <c r="O32" s="36" t="s">
        <v>87</v>
      </c>
      <c r="P32" s="17"/>
      <c r="Q32" s="36" t="s">
        <v>86</v>
      </c>
      <c r="R32" s="31"/>
      <c r="S32" s="36">
        <v>85</v>
      </c>
      <c r="T32" s="16"/>
      <c r="U32" s="37">
        <v>46173</v>
      </c>
      <c r="V32" s="38"/>
      <c r="W32" s="2"/>
      <c r="X32" s="25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</row>
    <row r="33" spans="1:89" s="3" customFormat="1" ht="12.75" customHeight="1" x14ac:dyDescent="0.25">
      <c r="A33" s="12" t="s">
        <v>96</v>
      </c>
      <c r="B33" s="12" t="s">
        <v>36</v>
      </c>
      <c r="C33" s="12" t="s">
        <v>60</v>
      </c>
      <c r="D33" s="13">
        <v>118420905</v>
      </c>
      <c r="E33" s="13">
        <v>15000000</v>
      </c>
      <c r="F33" s="39">
        <v>28.666699999999999</v>
      </c>
      <c r="G33" s="39">
        <v>9.3332999999999995</v>
      </c>
      <c r="H33" s="39">
        <v>7.7778</v>
      </c>
      <c r="I33" s="39">
        <v>20</v>
      </c>
      <c r="J33" s="39">
        <v>4</v>
      </c>
      <c r="K33" s="39">
        <v>5</v>
      </c>
      <c r="L33" s="39">
        <f>SUM(F33:K33)</f>
        <v>74.777799999999999</v>
      </c>
      <c r="M33" s="15"/>
      <c r="N33" s="16"/>
      <c r="O33" s="36" t="s">
        <v>88</v>
      </c>
      <c r="P33" s="17"/>
      <c r="Q33" s="36" t="s">
        <v>86</v>
      </c>
      <c r="R33" s="31"/>
      <c r="S33" s="36">
        <v>67</v>
      </c>
      <c r="T33" s="16"/>
      <c r="U33" s="37">
        <v>46752</v>
      </c>
      <c r="V33" s="38"/>
      <c r="W33" s="2"/>
      <c r="X33" s="25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</row>
    <row r="34" spans="1:89" s="3" customFormat="1" ht="12.75" customHeight="1" x14ac:dyDescent="0.25">
      <c r="A34" s="12" t="s">
        <v>116</v>
      </c>
      <c r="B34" s="12" t="s">
        <v>52</v>
      </c>
      <c r="C34" s="12" t="s">
        <v>80</v>
      </c>
      <c r="D34" s="13">
        <v>9880000</v>
      </c>
      <c r="E34" s="13">
        <v>6500000</v>
      </c>
      <c r="F34" s="39">
        <v>29.666699999999999</v>
      </c>
      <c r="G34" s="39">
        <v>12</v>
      </c>
      <c r="H34" s="39">
        <v>7</v>
      </c>
      <c r="I34" s="39">
        <v>19.1111</v>
      </c>
      <c r="J34" s="39">
        <v>2</v>
      </c>
      <c r="K34" s="39">
        <v>5</v>
      </c>
      <c r="L34" s="39">
        <f>SUM(F34:K34)</f>
        <v>74.777799999999999</v>
      </c>
      <c r="M34" s="15"/>
      <c r="N34" s="16"/>
      <c r="O34" s="36" t="s">
        <v>87</v>
      </c>
      <c r="P34" s="17"/>
      <c r="Q34" s="36" t="s">
        <v>86</v>
      </c>
      <c r="R34" s="31"/>
      <c r="S34" s="36">
        <v>84</v>
      </c>
      <c r="T34" s="16"/>
      <c r="U34" s="37">
        <v>46477</v>
      </c>
      <c r="V34" s="38"/>
      <c r="W34" s="2"/>
      <c r="X34" s="25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</row>
    <row r="35" spans="1:89" s="3" customFormat="1" ht="12.5" x14ac:dyDescent="0.25">
      <c r="A35" s="12" t="s">
        <v>114</v>
      </c>
      <c r="B35" s="12" t="s">
        <v>50</v>
      </c>
      <c r="C35" s="12" t="s">
        <v>78</v>
      </c>
      <c r="D35" s="13">
        <v>1187499</v>
      </c>
      <c r="E35" s="13">
        <v>450000</v>
      </c>
      <c r="F35" s="39">
        <v>32.444400000000002</v>
      </c>
      <c r="G35" s="39">
        <v>11.222200000000001</v>
      </c>
      <c r="H35" s="39">
        <v>6.8888999999999996</v>
      </c>
      <c r="I35" s="39">
        <v>17.222200000000001</v>
      </c>
      <c r="J35" s="39">
        <v>0</v>
      </c>
      <c r="K35" s="39">
        <v>5</v>
      </c>
      <c r="L35" s="39">
        <f>SUM(F35:K35)</f>
        <v>72.77770000000001</v>
      </c>
      <c r="M35" s="15"/>
      <c r="N35" s="16"/>
      <c r="O35" s="36" t="s">
        <v>87</v>
      </c>
      <c r="P35" s="17"/>
      <c r="Q35" s="36" t="s">
        <v>86</v>
      </c>
      <c r="R35" s="31"/>
      <c r="S35" s="36">
        <v>46</v>
      </c>
      <c r="T35" s="16"/>
      <c r="U35" s="37">
        <v>46112</v>
      </c>
      <c r="V35" s="38"/>
      <c r="W35" s="2"/>
      <c r="X35" s="25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</row>
    <row r="36" spans="1:89" s="3" customFormat="1" ht="12.75" customHeight="1" x14ac:dyDescent="0.25">
      <c r="A36" s="12" t="s">
        <v>101</v>
      </c>
      <c r="B36" s="12" t="s">
        <v>39</v>
      </c>
      <c r="C36" s="12" t="s">
        <v>65</v>
      </c>
      <c r="D36" s="13">
        <v>4115000</v>
      </c>
      <c r="E36" s="13">
        <v>2488000</v>
      </c>
      <c r="F36" s="39">
        <v>29.8889</v>
      </c>
      <c r="G36" s="39">
        <v>11.4444</v>
      </c>
      <c r="H36" s="39">
        <v>6.7778</v>
      </c>
      <c r="I36" s="39">
        <v>18.222200000000001</v>
      </c>
      <c r="J36" s="39">
        <v>0</v>
      </c>
      <c r="K36" s="39">
        <v>5</v>
      </c>
      <c r="L36" s="39">
        <f>SUM(F36:K36)</f>
        <v>71.333300000000008</v>
      </c>
      <c r="M36" s="15"/>
      <c r="N36" s="16"/>
      <c r="O36" s="36" t="s">
        <v>88</v>
      </c>
      <c r="P36" s="17"/>
      <c r="Q36" s="36" t="s">
        <v>86</v>
      </c>
      <c r="R36" s="31"/>
      <c r="S36" s="36">
        <v>85</v>
      </c>
      <c r="T36" s="16"/>
      <c r="U36" s="37">
        <v>46477</v>
      </c>
      <c r="V36" s="38"/>
      <c r="W36" s="2"/>
      <c r="X36" s="25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</row>
    <row r="37" spans="1:89" s="3" customFormat="1" ht="12.75" customHeight="1" x14ac:dyDescent="0.25">
      <c r="A37" s="12" t="s">
        <v>111</v>
      </c>
      <c r="B37" s="12" t="s">
        <v>47</v>
      </c>
      <c r="C37" s="12" t="s">
        <v>75</v>
      </c>
      <c r="D37" s="13">
        <v>4285000</v>
      </c>
      <c r="E37" s="13">
        <v>2800000</v>
      </c>
      <c r="F37" s="39">
        <v>31.8889</v>
      </c>
      <c r="G37" s="39">
        <v>11</v>
      </c>
      <c r="H37" s="39">
        <v>7</v>
      </c>
      <c r="I37" s="39">
        <v>19</v>
      </c>
      <c r="J37" s="39">
        <v>1</v>
      </c>
      <c r="K37" s="39">
        <v>1</v>
      </c>
      <c r="L37" s="39">
        <f>SUM(F37:K37)</f>
        <v>70.888900000000007</v>
      </c>
      <c r="M37" s="18"/>
      <c r="N37" s="16"/>
      <c r="O37" s="36" t="s">
        <v>87</v>
      </c>
      <c r="P37" s="17"/>
      <c r="Q37" s="36" t="s">
        <v>86</v>
      </c>
      <c r="R37" s="31"/>
      <c r="S37" s="36">
        <v>75</v>
      </c>
      <c r="T37" s="16"/>
      <c r="U37" s="37">
        <v>46172</v>
      </c>
      <c r="V37" s="38"/>
      <c r="W37" s="2"/>
      <c r="X37" s="25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</row>
    <row r="38" spans="1:89" s="3" customFormat="1" ht="12.75" customHeight="1" x14ac:dyDescent="0.25">
      <c r="A38" s="12" t="s">
        <v>115</v>
      </c>
      <c r="B38" s="12" t="s">
        <v>51</v>
      </c>
      <c r="C38" s="12" t="s">
        <v>79</v>
      </c>
      <c r="D38" s="13">
        <v>116775000</v>
      </c>
      <c r="E38" s="13">
        <v>15000000</v>
      </c>
      <c r="F38" s="39">
        <v>28.333300000000001</v>
      </c>
      <c r="G38" s="39">
        <v>10</v>
      </c>
      <c r="H38" s="39">
        <v>7</v>
      </c>
      <c r="I38" s="39">
        <v>16.333300000000001</v>
      </c>
      <c r="J38" s="39">
        <v>1</v>
      </c>
      <c r="K38" s="39">
        <v>5</v>
      </c>
      <c r="L38" s="39">
        <f>SUM(F38:K38)</f>
        <v>67.666600000000003</v>
      </c>
      <c r="M38" s="15"/>
      <c r="N38" s="16"/>
      <c r="O38" s="36" t="s">
        <v>87</v>
      </c>
      <c r="P38" s="17"/>
      <c r="Q38" s="36" t="s">
        <v>87</v>
      </c>
      <c r="R38" s="31"/>
      <c r="S38" s="36">
        <v>71</v>
      </c>
      <c r="T38" s="16"/>
      <c r="U38" s="36" t="s">
        <v>90</v>
      </c>
      <c r="V38" s="38"/>
      <c r="W38" s="2"/>
      <c r="X38" s="25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</row>
    <row r="39" spans="1:89" s="3" customFormat="1" ht="12.75" customHeight="1" x14ac:dyDescent="0.25">
      <c r="A39" s="12" t="s">
        <v>93</v>
      </c>
      <c r="B39" s="12" t="s">
        <v>33</v>
      </c>
      <c r="C39" s="12" t="s">
        <v>57</v>
      </c>
      <c r="D39" s="13">
        <v>3804365</v>
      </c>
      <c r="E39" s="13">
        <v>1790000</v>
      </c>
      <c r="F39" s="39">
        <v>28.666699999999999</v>
      </c>
      <c r="G39" s="39">
        <v>7.5556000000000001</v>
      </c>
      <c r="H39" s="39">
        <v>9</v>
      </c>
      <c r="I39" s="39">
        <v>13.666700000000001</v>
      </c>
      <c r="J39" s="39">
        <v>3</v>
      </c>
      <c r="K39" s="39">
        <v>5</v>
      </c>
      <c r="L39" s="39">
        <f>SUM(F39:K39)</f>
        <v>66.888999999999996</v>
      </c>
      <c r="M39" s="15"/>
      <c r="N39" s="16"/>
      <c r="O39" s="36" t="s">
        <v>86</v>
      </c>
      <c r="P39" s="17"/>
      <c r="Q39" s="36" t="s">
        <v>86</v>
      </c>
      <c r="R39" s="31"/>
      <c r="S39" s="36">
        <v>47</v>
      </c>
      <c r="T39" s="16"/>
      <c r="U39" s="37">
        <v>46053</v>
      </c>
      <c r="V39" s="38"/>
      <c r="W39" s="2"/>
      <c r="X39" s="25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</row>
    <row r="40" spans="1:89" s="3" customFormat="1" ht="12.75" customHeight="1" x14ac:dyDescent="0.25">
      <c r="A40" s="12" t="s">
        <v>94</v>
      </c>
      <c r="B40" s="12" t="s">
        <v>34</v>
      </c>
      <c r="C40" s="12" t="s">
        <v>58</v>
      </c>
      <c r="D40" s="13">
        <v>3234000</v>
      </c>
      <c r="E40" s="13">
        <v>1200000</v>
      </c>
      <c r="F40" s="39">
        <v>27.1111</v>
      </c>
      <c r="G40" s="39">
        <v>7.3333000000000004</v>
      </c>
      <c r="H40" s="39">
        <v>6.1111000000000004</v>
      </c>
      <c r="I40" s="39">
        <v>15.222200000000001</v>
      </c>
      <c r="J40" s="39">
        <v>5</v>
      </c>
      <c r="K40" s="39">
        <v>5</v>
      </c>
      <c r="L40" s="39">
        <f>SUM(F40:K40)</f>
        <v>65.77770000000001</v>
      </c>
      <c r="M40" s="15"/>
      <c r="N40" s="16"/>
      <c r="O40" s="36" t="s">
        <v>87</v>
      </c>
      <c r="P40" s="17"/>
      <c r="Q40" s="36" t="s">
        <v>86</v>
      </c>
      <c r="R40" s="31"/>
      <c r="S40" s="36">
        <v>75</v>
      </c>
      <c r="T40" s="16"/>
      <c r="U40" s="37">
        <v>45747</v>
      </c>
      <c r="V40" s="38"/>
      <c r="W40" s="2"/>
      <c r="X40" s="25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</row>
    <row r="41" spans="1:89" s="3" customFormat="1" ht="12.75" customHeight="1" x14ac:dyDescent="0.25">
      <c r="A41" s="12" t="s">
        <v>112</v>
      </c>
      <c r="B41" s="12" t="s">
        <v>48</v>
      </c>
      <c r="C41" s="12" t="s">
        <v>76</v>
      </c>
      <c r="D41" s="13">
        <v>5301500</v>
      </c>
      <c r="E41" s="13">
        <v>2650000</v>
      </c>
      <c r="F41" s="39">
        <v>24.555599999999998</v>
      </c>
      <c r="G41" s="39">
        <v>9.2222000000000008</v>
      </c>
      <c r="H41" s="39">
        <v>6.8888999999999996</v>
      </c>
      <c r="I41" s="39">
        <v>18</v>
      </c>
      <c r="J41" s="39">
        <v>2</v>
      </c>
      <c r="K41" s="39">
        <v>5</v>
      </c>
      <c r="L41" s="39">
        <f>SUM(F41:K41)</f>
        <v>65.666699999999992</v>
      </c>
      <c r="M41" s="15"/>
      <c r="N41" s="16"/>
      <c r="O41" s="36" t="s">
        <v>87</v>
      </c>
      <c r="P41" s="17"/>
      <c r="Q41" s="36" t="s">
        <v>86</v>
      </c>
      <c r="R41" s="31"/>
      <c r="S41" s="36">
        <v>80</v>
      </c>
      <c r="T41" s="16"/>
      <c r="U41" s="37">
        <v>46112</v>
      </c>
      <c r="V41" s="38"/>
      <c r="W41" s="2"/>
      <c r="X41" s="25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</row>
    <row r="42" spans="1:89" s="3" customFormat="1" ht="12.75" customHeight="1" x14ac:dyDescent="0.25">
      <c r="A42" s="12" t="s">
        <v>102</v>
      </c>
      <c r="B42" s="12" t="s">
        <v>39</v>
      </c>
      <c r="C42" s="12" t="s">
        <v>66</v>
      </c>
      <c r="D42" s="13">
        <v>642000</v>
      </c>
      <c r="E42" s="13">
        <v>376000</v>
      </c>
      <c r="F42" s="39">
        <v>27.666699999999999</v>
      </c>
      <c r="G42" s="39">
        <v>9.5556000000000001</v>
      </c>
      <c r="H42" s="39">
        <v>6.7778</v>
      </c>
      <c r="I42" s="39">
        <v>16.444400000000002</v>
      </c>
      <c r="J42" s="39">
        <v>0</v>
      </c>
      <c r="K42" s="39">
        <v>5</v>
      </c>
      <c r="L42" s="39">
        <f>SUM(F42:K42)</f>
        <v>65.444500000000005</v>
      </c>
      <c r="M42" s="15"/>
      <c r="N42" s="16"/>
      <c r="O42" s="36" t="s">
        <v>88</v>
      </c>
      <c r="P42" s="17"/>
      <c r="Q42" s="36" t="s">
        <v>89</v>
      </c>
      <c r="R42" s="31"/>
      <c r="S42" s="36">
        <v>82</v>
      </c>
      <c r="T42" s="16"/>
      <c r="U42" s="37">
        <v>45688</v>
      </c>
      <c r="V42" s="38"/>
      <c r="W42" s="2"/>
      <c r="X42" s="25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</row>
    <row r="43" spans="1:89" s="3" customFormat="1" ht="12.5" x14ac:dyDescent="0.25">
      <c r="A43" s="12" t="s">
        <v>92</v>
      </c>
      <c r="B43" s="12" t="s">
        <v>32</v>
      </c>
      <c r="C43" s="12" t="s">
        <v>56</v>
      </c>
      <c r="D43" s="13">
        <v>1248400</v>
      </c>
      <c r="E43" s="13">
        <v>800000</v>
      </c>
      <c r="F43" s="39">
        <v>24.1111</v>
      </c>
      <c r="G43" s="39">
        <v>6.2222</v>
      </c>
      <c r="H43" s="39">
        <v>6.8888999999999996</v>
      </c>
      <c r="I43" s="39">
        <v>19.8889</v>
      </c>
      <c r="J43" s="39">
        <v>2</v>
      </c>
      <c r="K43" s="39">
        <v>4.8888999999999996</v>
      </c>
      <c r="L43" s="39">
        <f>SUM(F43:K43)</f>
        <v>64</v>
      </c>
      <c r="M43" s="15"/>
      <c r="N43" s="16"/>
      <c r="O43" s="36" t="s">
        <v>87</v>
      </c>
      <c r="P43" s="17"/>
      <c r="Q43" s="36" t="s">
        <v>86</v>
      </c>
      <c r="R43" s="31"/>
      <c r="S43" s="36">
        <v>76</v>
      </c>
      <c r="T43" s="16"/>
      <c r="U43" s="37">
        <v>46752</v>
      </c>
      <c r="V43" s="38"/>
      <c r="W43" s="2"/>
      <c r="X43" s="25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</row>
    <row r="44" spans="1:89" s="3" customFormat="1" ht="12.75" customHeight="1" x14ac:dyDescent="0.25">
      <c r="A44" s="12" t="s">
        <v>113</v>
      </c>
      <c r="B44" s="12" t="s">
        <v>49</v>
      </c>
      <c r="C44" s="12" t="s">
        <v>77</v>
      </c>
      <c r="D44" s="13">
        <v>94232385</v>
      </c>
      <c r="E44" s="13">
        <v>15000000</v>
      </c>
      <c r="F44" s="39">
        <v>21.8889</v>
      </c>
      <c r="G44" s="39">
        <v>9.4443999999999999</v>
      </c>
      <c r="H44" s="39">
        <v>5.8888999999999996</v>
      </c>
      <c r="I44" s="39">
        <v>19.777799999999999</v>
      </c>
      <c r="J44" s="39">
        <v>0</v>
      </c>
      <c r="K44" s="39">
        <v>5</v>
      </c>
      <c r="L44" s="39">
        <f>SUM(F44:K44)</f>
        <v>62</v>
      </c>
      <c r="M44" s="15"/>
      <c r="N44" s="16"/>
      <c r="O44" s="36" t="s">
        <v>86</v>
      </c>
      <c r="P44" s="16"/>
      <c r="Q44" s="36" t="s">
        <v>86</v>
      </c>
      <c r="R44" s="31"/>
      <c r="S44" s="36">
        <v>53</v>
      </c>
      <c r="T44" s="16"/>
      <c r="U44" s="37">
        <v>47118</v>
      </c>
      <c r="V44" s="38"/>
      <c r="W44" s="2"/>
      <c r="X44" s="25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</row>
    <row r="45" spans="1:89" s="3" customFormat="1" ht="12.75" customHeight="1" x14ac:dyDescent="0.25">
      <c r="A45" s="12" t="s">
        <v>108</v>
      </c>
      <c r="B45" s="12" t="s">
        <v>44</v>
      </c>
      <c r="C45" s="12" t="s">
        <v>72</v>
      </c>
      <c r="D45" s="13">
        <v>2555800</v>
      </c>
      <c r="E45" s="13">
        <v>750000</v>
      </c>
      <c r="F45" s="39">
        <v>20.777799999999999</v>
      </c>
      <c r="G45" s="39">
        <v>9.7777999999999992</v>
      </c>
      <c r="H45" s="39">
        <v>6.8888999999999996</v>
      </c>
      <c r="I45" s="39">
        <v>19.8889</v>
      </c>
      <c r="J45" s="39">
        <v>0</v>
      </c>
      <c r="K45" s="39">
        <v>3</v>
      </c>
      <c r="L45" s="39">
        <f>SUM(F45:K45)</f>
        <v>60.333399999999997</v>
      </c>
      <c r="M45" s="15"/>
      <c r="N45" s="16"/>
      <c r="O45" s="36" t="s">
        <v>87</v>
      </c>
      <c r="P45" s="17"/>
      <c r="Q45" s="36" t="s">
        <v>87</v>
      </c>
      <c r="R45" s="31"/>
      <c r="S45" s="36">
        <v>81</v>
      </c>
      <c r="T45" s="16"/>
      <c r="U45" s="37">
        <v>45930</v>
      </c>
      <c r="V45" s="38"/>
      <c r="W45" s="2"/>
      <c r="X45" s="25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</row>
    <row r="46" spans="1:89" s="3" customFormat="1" ht="12.5" customHeight="1" x14ac:dyDescent="0.25">
      <c r="A46" s="12" t="s">
        <v>117</v>
      </c>
      <c r="B46" s="12" t="s">
        <v>53</v>
      </c>
      <c r="C46" s="12" t="s">
        <v>81</v>
      </c>
      <c r="D46" s="13">
        <v>12519000</v>
      </c>
      <c r="E46" s="13">
        <v>8000000</v>
      </c>
      <c r="F46" s="39">
        <v>24.444400000000002</v>
      </c>
      <c r="G46" s="39">
        <v>9.8888999999999996</v>
      </c>
      <c r="H46" s="39">
        <v>5.8888999999999996</v>
      </c>
      <c r="I46" s="39">
        <v>15</v>
      </c>
      <c r="J46" s="39">
        <v>0</v>
      </c>
      <c r="K46" s="39">
        <v>5</v>
      </c>
      <c r="L46" s="39">
        <f>SUM(F46:K46)</f>
        <v>60.222200000000001</v>
      </c>
      <c r="M46" s="15"/>
      <c r="N46" s="16"/>
      <c r="O46" s="36" t="s">
        <v>87</v>
      </c>
      <c r="P46" s="17"/>
      <c r="Q46" s="36" t="s">
        <v>86</v>
      </c>
      <c r="R46" s="31"/>
      <c r="S46" s="36">
        <v>64</v>
      </c>
      <c r="T46" s="16"/>
      <c r="U46" s="37">
        <v>46143</v>
      </c>
      <c r="V46" s="38"/>
      <c r="W46" s="2"/>
      <c r="X46" s="25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</row>
    <row r="47" spans="1:89" x14ac:dyDescent="0.35">
      <c r="D47" s="5">
        <f>SUM(D17:D46)</f>
        <v>826842614</v>
      </c>
      <c r="E47" s="5">
        <f>SUM(E17:E46)</f>
        <v>180204500</v>
      </c>
      <c r="M47" s="6">
        <f>SUM(M17:M46)</f>
        <v>70000000</v>
      </c>
    </row>
    <row r="48" spans="1:89" x14ac:dyDescent="0.35">
      <c r="E48" s="4"/>
      <c r="L48" s="2" t="s">
        <v>18</v>
      </c>
      <c r="M48" s="5">
        <f>70000000-M47</f>
        <v>0</v>
      </c>
    </row>
  </sheetData>
  <sortState xmlns:xlrd2="http://schemas.microsoft.com/office/spreadsheetml/2017/richdata2" ref="A17:X46">
    <sortCondition descending="1" ref="X17:X46"/>
  </sortState>
  <mergeCells count="25">
    <mergeCell ref="D8:E8"/>
    <mergeCell ref="T14:T15"/>
    <mergeCell ref="U14:U15"/>
    <mergeCell ref="V14:V15"/>
    <mergeCell ref="F14:F15"/>
    <mergeCell ref="G14:G15"/>
    <mergeCell ref="S14:S15"/>
    <mergeCell ref="H14:H15"/>
    <mergeCell ref="I14:I15"/>
    <mergeCell ref="J14:J15"/>
    <mergeCell ref="K14:K15"/>
    <mergeCell ref="L14:L15"/>
    <mergeCell ref="D10:N10"/>
    <mergeCell ref="D12:M12"/>
    <mergeCell ref="R14:R15"/>
    <mergeCell ref="A14:A16"/>
    <mergeCell ref="B14:B16"/>
    <mergeCell ref="C14:C16"/>
    <mergeCell ref="D14:D16"/>
    <mergeCell ref="E14:E16"/>
    <mergeCell ref="M14:M15"/>
    <mergeCell ref="N14:N15"/>
    <mergeCell ref="O14:O15"/>
    <mergeCell ref="P14:P15"/>
    <mergeCell ref="Q14:Q15"/>
  </mergeCells>
  <dataValidations count="5">
    <dataValidation type="decimal" operator="lessThanOrEqual" allowBlank="1" showInputMessage="1" showErrorMessage="1" error="max. 40" sqref="F17:F46" xr:uid="{00000000-0002-0000-0000-000000000000}">
      <formula1>40</formula1>
    </dataValidation>
    <dataValidation type="decimal" operator="lessThanOrEqual" allowBlank="1" showInputMessage="1" showErrorMessage="1" error="max. 10" sqref="H17:H46" xr:uid="{00000000-0002-0000-0000-000002000000}">
      <formula1>10</formula1>
    </dataValidation>
    <dataValidation type="decimal" operator="lessThanOrEqual" allowBlank="1" showInputMessage="1" showErrorMessage="1" error="max. 5" sqref="J17:K46" xr:uid="{00000000-0002-0000-0000-000003000000}">
      <formula1>5</formula1>
    </dataValidation>
    <dataValidation type="decimal" operator="lessThanOrEqual" allowBlank="1" showInputMessage="1" showErrorMessage="1" error="max. 15" sqref="G17:G46" xr:uid="{00000000-0002-0000-0000-000001000000}">
      <formula1>15</formula1>
    </dataValidation>
    <dataValidation type="decimal" operator="lessThanOrEqual" allowBlank="1" showInputMessage="1" showErrorMessage="1" error="max. 25" sqref="I17:I46" xr:uid="{E3DC7996-AF36-448D-897D-7597E308A028}">
      <formula1>25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DC558-37BB-4495-89ED-83C1D2E86013}">
  <dimension ref="A1:CA48"/>
  <sheetViews>
    <sheetView zoomScale="70" zoomScaleNormal="70" workbookViewId="0"/>
  </sheetViews>
  <sheetFormatPr defaultColWidth="9.1796875" defaultRowHeight="12" x14ac:dyDescent="0.35"/>
  <cols>
    <col min="1" max="1" width="11.7265625" style="2" customWidth="1"/>
    <col min="2" max="2" width="30" style="2" bestFit="1" customWidth="1"/>
    <col min="3" max="3" width="43.7265625" style="2" customWidth="1"/>
    <col min="4" max="4" width="15.54296875" style="2" customWidth="1"/>
    <col min="5" max="5" width="15" style="2" customWidth="1"/>
    <col min="6" max="6" width="9.7265625" style="2" customWidth="1"/>
    <col min="7" max="12" width="9.26953125" style="2" customWidth="1"/>
    <col min="13" max="16384" width="9.1796875" style="2"/>
  </cols>
  <sheetData>
    <row r="1" spans="1:13" ht="38.25" customHeight="1" x14ac:dyDescent="0.35">
      <c r="A1" s="1" t="s">
        <v>30</v>
      </c>
    </row>
    <row r="2" spans="1:13" ht="13" x14ac:dyDescent="0.35">
      <c r="A2" s="7" t="s">
        <v>122</v>
      </c>
      <c r="B2" s="8"/>
      <c r="C2" s="8"/>
      <c r="D2" s="7" t="s">
        <v>22</v>
      </c>
      <c r="E2" s="8"/>
      <c r="F2" s="8"/>
      <c r="G2" s="8"/>
      <c r="H2" s="8"/>
      <c r="I2" s="8"/>
      <c r="J2" s="8"/>
      <c r="K2" s="8"/>
      <c r="L2" s="8"/>
    </row>
    <row r="3" spans="1:13" ht="13" x14ac:dyDescent="0.35">
      <c r="A3" s="7" t="s">
        <v>123</v>
      </c>
      <c r="B3" s="8"/>
      <c r="C3" s="8"/>
      <c r="D3" s="8" t="s">
        <v>124</v>
      </c>
      <c r="E3" s="8"/>
      <c r="F3" s="8"/>
      <c r="G3" s="8"/>
      <c r="H3" s="8"/>
      <c r="I3" s="8"/>
      <c r="J3" s="8"/>
      <c r="K3" s="8"/>
      <c r="L3" s="8"/>
    </row>
    <row r="4" spans="1:13" ht="13" x14ac:dyDescent="0.35">
      <c r="A4" s="7" t="s">
        <v>125</v>
      </c>
      <c r="B4" s="8"/>
      <c r="C4" s="8"/>
      <c r="D4" s="8" t="s">
        <v>126</v>
      </c>
      <c r="E4" s="8"/>
      <c r="F4" s="8"/>
      <c r="G4" s="8"/>
      <c r="H4" s="8"/>
      <c r="I4" s="8"/>
      <c r="J4" s="8"/>
      <c r="K4" s="8"/>
      <c r="L4" s="8"/>
    </row>
    <row r="5" spans="1:13" ht="13" x14ac:dyDescent="0.35">
      <c r="A5" s="7" t="s">
        <v>127</v>
      </c>
      <c r="B5" s="8"/>
      <c r="C5" s="8"/>
      <c r="D5" s="8" t="s">
        <v>128</v>
      </c>
      <c r="E5" s="8"/>
      <c r="F5" s="8"/>
      <c r="G5" s="8"/>
      <c r="H5" s="8"/>
      <c r="I5" s="8"/>
      <c r="J5" s="8"/>
      <c r="K5" s="8"/>
      <c r="L5" s="8"/>
    </row>
    <row r="6" spans="1:13" ht="13" x14ac:dyDescent="0.35">
      <c r="A6" s="8" t="s">
        <v>129</v>
      </c>
      <c r="B6" s="8"/>
      <c r="C6" s="8"/>
      <c r="D6" s="8" t="s">
        <v>130</v>
      </c>
      <c r="E6" s="8"/>
      <c r="F6" s="8"/>
      <c r="G6" s="8"/>
      <c r="H6" s="8"/>
      <c r="I6" s="8"/>
      <c r="J6" s="8"/>
      <c r="K6" s="8"/>
      <c r="L6" s="8"/>
    </row>
    <row r="7" spans="1:13" ht="13" x14ac:dyDescent="0.35">
      <c r="A7" s="9" t="s">
        <v>131</v>
      </c>
      <c r="B7" s="8"/>
      <c r="C7" s="8"/>
      <c r="D7" s="8" t="s">
        <v>133</v>
      </c>
      <c r="E7" s="8"/>
      <c r="F7" s="8"/>
      <c r="G7" s="8"/>
      <c r="H7" s="8"/>
      <c r="I7" s="8"/>
      <c r="J7" s="8"/>
      <c r="K7" s="8"/>
      <c r="L7" s="8"/>
    </row>
    <row r="8" spans="1:13" ht="12.65" customHeight="1" x14ac:dyDescent="0.35">
      <c r="A8" s="8"/>
      <c r="B8" s="8"/>
      <c r="C8" s="8"/>
      <c r="D8" s="19"/>
      <c r="E8" s="19"/>
      <c r="F8" s="8"/>
      <c r="G8" s="8"/>
      <c r="H8" s="8"/>
      <c r="I8" s="8"/>
      <c r="J8" s="8"/>
      <c r="K8" s="8"/>
      <c r="L8" s="8"/>
    </row>
    <row r="9" spans="1:13" ht="12.5" customHeight="1" x14ac:dyDescent="0.35">
      <c r="A9" s="7"/>
      <c r="B9" s="8"/>
      <c r="C9" s="8"/>
      <c r="D9" s="7" t="s">
        <v>23</v>
      </c>
      <c r="E9" s="10"/>
      <c r="F9" s="8"/>
      <c r="G9" s="8"/>
      <c r="H9" s="8"/>
      <c r="I9" s="8"/>
      <c r="J9" s="8"/>
      <c r="K9" s="8"/>
      <c r="L9" s="8"/>
    </row>
    <row r="10" spans="1:13" ht="13" customHeight="1" x14ac:dyDescent="0.35">
      <c r="A10" s="7"/>
      <c r="B10" s="8"/>
      <c r="C10" s="8"/>
      <c r="D10" s="19" t="s">
        <v>91</v>
      </c>
      <c r="E10" s="19"/>
      <c r="F10" s="19"/>
      <c r="G10" s="19"/>
      <c r="H10" s="19"/>
      <c r="I10" s="19"/>
      <c r="J10" s="19"/>
      <c r="K10" s="19"/>
      <c r="L10" s="19"/>
      <c r="M10" s="19"/>
    </row>
    <row r="11" spans="1:13" ht="32" customHeight="1" x14ac:dyDescent="0.35">
      <c r="A11" s="7"/>
      <c r="B11" s="8"/>
      <c r="C11" s="8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19" customHeight="1" x14ac:dyDescent="0.35">
      <c r="A12" s="7"/>
      <c r="B12" s="8"/>
      <c r="C12" s="8"/>
      <c r="D12" s="19" t="s">
        <v>132</v>
      </c>
      <c r="E12" s="19"/>
      <c r="F12" s="19"/>
      <c r="G12" s="19"/>
      <c r="H12" s="19"/>
      <c r="I12" s="19"/>
      <c r="J12" s="19"/>
      <c r="K12" s="19"/>
      <c r="L12" s="19"/>
    </row>
    <row r="13" spans="1:13" ht="12.65" customHeight="1" x14ac:dyDescent="0.3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3" ht="26.5" customHeight="1" x14ac:dyDescent="0.35">
      <c r="A14" s="20" t="s">
        <v>0</v>
      </c>
      <c r="B14" s="20" t="s">
        <v>1</v>
      </c>
      <c r="C14" s="20" t="s">
        <v>17</v>
      </c>
      <c r="D14" s="20" t="s">
        <v>12</v>
      </c>
      <c r="E14" s="23" t="s">
        <v>2</v>
      </c>
      <c r="F14" s="20" t="s">
        <v>14</v>
      </c>
      <c r="G14" s="20" t="s">
        <v>25</v>
      </c>
      <c r="H14" s="20" t="s">
        <v>13</v>
      </c>
      <c r="I14" s="20" t="s">
        <v>27</v>
      </c>
      <c r="J14" s="20" t="s">
        <v>28</v>
      </c>
      <c r="K14" s="20" t="s">
        <v>29</v>
      </c>
      <c r="L14" s="20" t="s">
        <v>3</v>
      </c>
    </row>
    <row r="15" spans="1:13" ht="27" customHeight="1" x14ac:dyDescent="0.35">
      <c r="A15" s="22"/>
      <c r="B15" s="22"/>
      <c r="C15" s="22"/>
      <c r="D15" s="22"/>
      <c r="E15" s="24"/>
      <c r="F15" s="21"/>
      <c r="G15" s="21"/>
      <c r="H15" s="21"/>
      <c r="I15" s="21"/>
      <c r="J15" s="21"/>
      <c r="K15" s="21"/>
      <c r="L15" s="21"/>
    </row>
    <row r="16" spans="1:13" ht="27" customHeight="1" x14ac:dyDescent="0.35">
      <c r="A16" s="22"/>
      <c r="B16" s="22"/>
      <c r="C16" s="22"/>
      <c r="D16" s="22"/>
      <c r="E16" s="24"/>
      <c r="F16" s="11" t="s">
        <v>24</v>
      </c>
      <c r="G16" s="11" t="s">
        <v>19</v>
      </c>
      <c r="H16" s="11" t="s">
        <v>21</v>
      </c>
      <c r="I16" s="11" t="s">
        <v>26</v>
      </c>
      <c r="J16" s="11" t="s">
        <v>20</v>
      </c>
      <c r="K16" s="11" t="s">
        <v>20</v>
      </c>
      <c r="L16" s="11"/>
    </row>
    <row r="17" spans="1:79" s="3" customFormat="1" ht="12.75" customHeight="1" x14ac:dyDescent="0.25">
      <c r="A17" s="12" t="s">
        <v>92</v>
      </c>
      <c r="B17" s="12" t="s">
        <v>32</v>
      </c>
      <c r="C17" s="12" t="s">
        <v>56</v>
      </c>
      <c r="D17" s="13">
        <v>1248400</v>
      </c>
      <c r="E17" s="13">
        <v>800000</v>
      </c>
      <c r="F17" s="14">
        <v>25</v>
      </c>
      <c r="G17" s="14">
        <v>6</v>
      </c>
      <c r="H17" s="14">
        <v>7</v>
      </c>
      <c r="I17" s="14">
        <v>20</v>
      </c>
      <c r="J17" s="14">
        <v>2</v>
      </c>
      <c r="K17" s="14">
        <v>5</v>
      </c>
      <c r="L17" s="14">
        <f>SUM(F17:K17)</f>
        <v>65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3" customFormat="1" ht="12.75" customHeight="1" x14ac:dyDescent="0.25">
      <c r="A18" s="12" t="s">
        <v>93</v>
      </c>
      <c r="B18" s="12" t="s">
        <v>33</v>
      </c>
      <c r="C18" s="12" t="s">
        <v>57</v>
      </c>
      <c r="D18" s="13">
        <v>3804365</v>
      </c>
      <c r="E18" s="13">
        <v>1790000</v>
      </c>
      <c r="F18" s="14">
        <v>30</v>
      </c>
      <c r="G18" s="14">
        <v>8</v>
      </c>
      <c r="H18" s="14">
        <v>9</v>
      </c>
      <c r="I18" s="14">
        <v>13</v>
      </c>
      <c r="J18" s="14">
        <v>3</v>
      </c>
      <c r="K18" s="14">
        <v>5</v>
      </c>
      <c r="L18" s="14">
        <f t="shared" ref="L18:L46" si="0">SUM(F18:K18)</f>
        <v>68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3" customFormat="1" ht="12.75" customHeight="1" x14ac:dyDescent="0.25">
      <c r="A19" s="12" t="s">
        <v>94</v>
      </c>
      <c r="B19" s="12" t="s">
        <v>34</v>
      </c>
      <c r="C19" s="12" t="s">
        <v>58</v>
      </c>
      <c r="D19" s="13">
        <v>3234000</v>
      </c>
      <c r="E19" s="13">
        <v>1200000</v>
      </c>
      <c r="F19" s="14">
        <v>28</v>
      </c>
      <c r="G19" s="14">
        <v>7</v>
      </c>
      <c r="H19" s="14">
        <v>6</v>
      </c>
      <c r="I19" s="14">
        <v>15</v>
      </c>
      <c r="J19" s="14">
        <v>5</v>
      </c>
      <c r="K19" s="14">
        <v>5</v>
      </c>
      <c r="L19" s="14">
        <f t="shared" si="0"/>
        <v>66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3" customFormat="1" ht="12.75" customHeight="1" x14ac:dyDescent="0.25">
      <c r="A20" s="12" t="s">
        <v>95</v>
      </c>
      <c r="B20" s="12" t="s">
        <v>35</v>
      </c>
      <c r="C20" s="12" t="s">
        <v>59</v>
      </c>
      <c r="D20" s="13">
        <v>3448000</v>
      </c>
      <c r="E20" s="13">
        <v>1700000</v>
      </c>
      <c r="F20" s="14">
        <v>31</v>
      </c>
      <c r="G20" s="14">
        <v>12</v>
      </c>
      <c r="H20" s="14">
        <v>9</v>
      </c>
      <c r="I20" s="14">
        <v>22</v>
      </c>
      <c r="J20" s="14">
        <v>3</v>
      </c>
      <c r="K20" s="14">
        <v>5</v>
      </c>
      <c r="L20" s="14">
        <f t="shared" si="0"/>
        <v>82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3" customFormat="1" ht="12.75" customHeight="1" x14ac:dyDescent="0.25">
      <c r="A21" s="12" t="s">
        <v>96</v>
      </c>
      <c r="B21" s="12" t="s">
        <v>36</v>
      </c>
      <c r="C21" s="12" t="s">
        <v>60</v>
      </c>
      <c r="D21" s="13">
        <v>118420905</v>
      </c>
      <c r="E21" s="13">
        <v>15000000</v>
      </c>
      <c r="F21" s="14">
        <v>29</v>
      </c>
      <c r="G21" s="14">
        <v>9</v>
      </c>
      <c r="H21" s="14">
        <v>8</v>
      </c>
      <c r="I21" s="14">
        <v>20</v>
      </c>
      <c r="J21" s="14">
        <v>4</v>
      </c>
      <c r="K21" s="14">
        <v>5</v>
      </c>
      <c r="L21" s="14">
        <f t="shared" si="0"/>
        <v>75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3" customFormat="1" ht="12.5" x14ac:dyDescent="0.25">
      <c r="A22" s="12" t="s">
        <v>97</v>
      </c>
      <c r="B22" s="12" t="s">
        <v>37</v>
      </c>
      <c r="C22" s="12" t="s">
        <v>61</v>
      </c>
      <c r="D22" s="13">
        <v>61480000</v>
      </c>
      <c r="E22" s="13">
        <v>16000000</v>
      </c>
      <c r="F22" s="14">
        <v>36</v>
      </c>
      <c r="G22" s="14">
        <v>13</v>
      </c>
      <c r="H22" s="14">
        <v>10</v>
      </c>
      <c r="I22" s="14">
        <v>23</v>
      </c>
      <c r="J22" s="14">
        <v>5</v>
      </c>
      <c r="K22" s="14">
        <v>5</v>
      </c>
      <c r="L22" s="14">
        <f t="shared" si="0"/>
        <v>92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3" customFormat="1" ht="12.75" customHeight="1" x14ac:dyDescent="0.25">
      <c r="A23" s="12" t="s">
        <v>98</v>
      </c>
      <c r="B23" s="12" t="s">
        <v>38</v>
      </c>
      <c r="C23" s="12" t="s">
        <v>62</v>
      </c>
      <c r="D23" s="13">
        <v>138880500</v>
      </c>
      <c r="E23" s="13">
        <v>20000000</v>
      </c>
      <c r="F23" s="14">
        <v>35</v>
      </c>
      <c r="G23" s="14">
        <v>12</v>
      </c>
      <c r="H23" s="14">
        <v>9</v>
      </c>
      <c r="I23" s="14">
        <v>15</v>
      </c>
      <c r="J23" s="14">
        <v>3</v>
      </c>
      <c r="K23" s="14">
        <v>5</v>
      </c>
      <c r="L23" s="14">
        <f t="shared" si="0"/>
        <v>79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s="3" customFormat="1" ht="12.75" customHeight="1" x14ac:dyDescent="0.25">
      <c r="A24" s="12" t="s">
        <v>99</v>
      </c>
      <c r="B24" s="12" t="s">
        <v>38</v>
      </c>
      <c r="C24" s="12" t="s">
        <v>63</v>
      </c>
      <c r="D24" s="13">
        <v>3430000</v>
      </c>
      <c r="E24" s="13">
        <v>1600000</v>
      </c>
      <c r="F24" s="14">
        <v>36</v>
      </c>
      <c r="G24" s="14">
        <v>13</v>
      </c>
      <c r="H24" s="14">
        <v>8</v>
      </c>
      <c r="I24" s="14">
        <v>22</v>
      </c>
      <c r="J24" s="14">
        <v>3</v>
      </c>
      <c r="K24" s="14">
        <v>5</v>
      </c>
      <c r="L24" s="14">
        <f t="shared" si="0"/>
        <v>87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s="3" customFormat="1" ht="13.5" customHeight="1" x14ac:dyDescent="0.25">
      <c r="A25" s="12" t="s">
        <v>100</v>
      </c>
      <c r="B25" s="12" t="s">
        <v>39</v>
      </c>
      <c r="C25" s="12" t="s">
        <v>64</v>
      </c>
      <c r="D25" s="13">
        <v>1343300</v>
      </c>
      <c r="E25" s="13">
        <v>800500</v>
      </c>
      <c r="F25" s="14">
        <v>35</v>
      </c>
      <c r="G25" s="14">
        <v>12</v>
      </c>
      <c r="H25" s="14">
        <v>7</v>
      </c>
      <c r="I25" s="14">
        <v>23</v>
      </c>
      <c r="J25" s="14">
        <v>0</v>
      </c>
      <c r="K25" s="14">
        <v>4</v>
      </c>
      <c r="L25" s="14">
        <f t="shared" si="0"/>
        <v>81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s="3" customFormat="1" ht="12.75" customHeight="1" x14ac:dyDescent="0.25">
      <c r="A26" s="12" t="s">
        <v>101</v>
      </c>
      <c r="B26" s="12" t="s">
        <v>39</v>
      </c>
      <c r="C26" s="12" t="s">
        <v>65</v>
      </c>
      <c r="D26" s="13">
        <v>4115000</v>
      </c>
      <c r="E26" s="13">
        <v>2488000</v>
      </c>
      <c r="F26" s="14">
        <v>30</v>
      </c>
      <c r="G26" s="14">
        <v>12</v>
      </c>
      <c r="H26" s="14">
        <v>7</v>
      </c>
      <c r="I26" s="14">
        <v>18</v>
      </c>
      <c r="J26" s="14">
        <v>0</v>
      </c>
      <c r="K26" s="14">
        <v>5</v>
      </c>
      <c r="L26" s="14">
        <f t="shared" si="0"/>
        <v>72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</row>
    <row r="27" spans="1:79" s="3" customFormat="1" ht="12.75" customHeight="1" x14ac:dyDescent="0.25">
      <c r="A27" s="12" t="s">
        <v>102</v>
      </c>
      <c r="B27" s="12" t="s">
        <v>39</v>
      </c>
      <c r="C27" s="12" t="s">
        <v>66</v>
      </c>
      <c r="D27" s="13">
        <v>642000</v>
      </c>
      <c r="E27" s="13">
        <v>376000</v>
      </c>
      <c r="F27" s="14">
        <v>28</v>
      </c>
      <c r="G27" s="14">
        <v>10</v>
      </c>
      <c r="H27" s="14">
        <v>7</v>
      </c>
      <c r="I27" s="14">
        <v>16</v>
      </c>
      <c r="J27" s="14">
        <v>0</v>
      </c>
      <c r="K27" s="14">
        <v>5</v>
      </c>
      <c r="L27" s="14">
        <f t="shared" si="0"/>
        <v>66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</row>
    <row r="28" spans="1:79" s="3" customFormat="1" ht="12.75" customHeight="1" x14ac:dyDescent="0.25">
      <c r="A28" s="12" t="s">
        <v>103</v>
      </c>
      <c r="B28" s="12" t="s">
        <v>40</v>
      </c>
      <c r="C28" s="12" t="s">
        <v>67</v>
      </c>
      <c r="D28" s="13">
        <v>6708958</v>
      </c>
      <c r="E28" s="13">
        <v>2000000</v>
      </c>
      <c r="F28" s="14">
        <v>35</v>
      </c>
      <c r="G28" s="14">
        <v>12</v>
      </c>
      <c r="H28" s="14">
        <v>9</v>
      </c>
      <c r="I28" s="14">
        <v>21</v>
      </c>
      <c r="J28" s="14">
        <v>4</v>
      </c>
      <c r="K28" s="14">
        <v>5</v>
      </c>
      <c r="L28" s="14">
        <f t="shared" si="0"/>
        <v>86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s="3" customFormat="1" ht="12.75" customHeight="1" x14ac:dyDescent="0.25">
      <c r="A29" s="12" t="s">
        <v>104</v>
      </c>
      <c r="B29" s="12" t="s">
        <v>41</v>
      </c>
      <c r="C29" s="12" t="s">
        <v>68</v>
      </c>
      <c r="D29" s="13">
        <v>20304400</v>
      </c>
      <c r="E29" s="13">
        <v>7500000</v>
      </c>
      <c r="F29" s="14">
        <v>33</v>
      </c>
      <c r="G29" s="14">
        <v>13</v>
      </c>
      <c r="H29" s="14">
        <v>8</v>
      </c>
      <c r="I29" s="14">
        <v>21</v>
      </c>
      <c r="J29" s="14">
        <v>1</v>
      </c>
      <c r="K29" s="14">
        <v>5</v>
      </c>
      <c r="L29" s="14">
        <f t="shared" si="0"/>
        <v>81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</row>
    <row r="30" spans="1:79" s="3" customFormat="1" ht="12.5" x14ac:dyDescent="0.25">
      <c r="A30" s="12" t="s">
        <v>105</v>
      </c>
      <c r="B30" s="12" t="s">
        <v>41</v>
      </c>
      <c r="C30" s="12" t="s">
        <v>69</v>
      </c>
      <c r="D30" s="13">
        <v>13685500</v>
      </c>
      <c r="E30" s="13">
        <v>6500000</v>
      </c>
      <c r="F30" s="14">
        <v>30</v>
      </c>
      <c r="G30" s="14">
        <v>12</v>
      </c>
      <c r="H30" s="14">
        <v>7</v>
      </c>
      <c r="I30" s="14">
        <v>19</v>
      </c>
      <c r="J30" s="14">
        <v>1</v>
      </c>
      <c r="K30" s="14">
        <v>5</v>
      </c>
      <c r="L30" s="14">
        <f t="shared" si="0"/>
        <v>74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 s="3" customFormat="1" ht="12.75" customHeight="1" x14ac:dyDescent="0.25">
      <c r="A31" s="12" t="s">
        <v>106</v>
      </c>
      <c r="B31" s="12" t="s">
        <v>42</v>
      </c>
      <c r="C31" s="12" t="s">
        <v>70</v>
      </c>
      <c r="D31" s="13">
        <v>100850000</v>
      </c>
      <c r="E31" s="13">
        <v>17000000</v>
      </c>
      <c r="F31" s="14">
        <v>35</v>
      </c>
      <c r="G31" s="14">
        <v>13</v>
      </c>
      <c r="H31" s="14">
        <v>10</v>
      </c>
      <c r="I31" s="14">
        <v>23</v>
      </c>
      <c r="J31" s="14">
        <v>4</v>
      </c>
      <c r="K31" s="14">
        <v>5</v>
      </c>
      <c r="L31" s="14">
        <f t="shared" si="0"/>
        <v>90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79" s="3" customFormat="1" ht="12.75" customHeight="1" x14ac:dyDescent="0.25">
      <c r="A32" s="12" t="s">
        <v>107</v>
      </c>
      <c r="B32" s="12" t="s">
        <v>43</v>
      </c>
      <c r="C32" s="12" t="s">
        <v>71</v>
      </c>
      <c r="D32" s="13">
        <v>9297500</v>
      </c>
      <c r="E32" s="13">
        <v>3000000</v>
      </c>
      <c r="F32" s="14">
        <v>35</v>
      </c>
      <c r="G32" s="14">
        <v>13</v>
      </c>
      <c r="H32" s="14">
        <v>8</v>
      </c>
      <c r="I32" s="14">
        <v>22</v>
      </c>
      <c r="J32" s="14">
        <v>2</v>
      </c>
      <c r="K32" s="14">
        <v>5</v>
      </c>
      <c r="L32" s="14">
        <f t="shared" si="0"/>
        <v>85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s="3" customFormat="1" ht="12.75" customHeight="1" x14ac:dyDescent="0.25">
      <c r="A33" s="12" t="s">
        <v>108</v>
      </c>
      <c r="B33" s="12" t="s">
        <v>44</v>
      </c>
      <c r="C33" s="12" t="s">
        <v>72</v>
      </c>
      <c r="D33" s="13">
        <v>2555800</v>
      </c>
      <c r="E33" s="13">
        <v>750000</v>
      </c>
      <c r="F33" s="14">
        <v>20</v>
      </c>
      <c r="G33" s="14">
        <v>10</v>
      </c>
      <c r="H33" s="14">
        <v>7</v>
      </c>
      <c r="I33" s="14">
        <v>20</v>
      </c>
      <c r="J33" s="14">
        <v>0</v>
      </c>
      <c r="K33" s="14">
        <v>3</v>
      </c>
      <c r="L33" s="14">
        <f t="shared" si="0"/>
        <v>60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s="3" customFormat="1" ht="12.75" customHeight="1" x14ac:dyDescent="0.25">
      <c r="A34" s="12" t="s">
        <v>109</v>
      </c>
      <c r="B34" s="12" t="s">
        <v>45</v>
      </c>
      <c r="C34" s="12" t="s">
        <v>73</v>
      </c>
      <c r="D34" s="13">
        <v>4839500</v>
      </c>
      <c r="E34" s="13">
        <v>5200000</v>
      </c>
      <c r="F34" s="14">
        <v>31</v>
      </c>
      <c r="G34" s="14">
        <v>10</v>
      </c>
      <c r="H34" s="14">
        <v>8</v>
      </c>
      <c r="I34" s="14">
        <v>21</v>
      </c>
      <c r="J34" s="14">
        <v>3</v>
      </c>
      <c r="K34" s="14">
        <v>3</v>
      </c>
      <c r="L34" s="14">
        <f t="shared" si="0"/>
        <v>76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</row>
    <row r="35" spans="1:79" s="3" customFormat="1" ht="12.5" x14ac:dyDescent="0.25">
      <c r="A35" s="12" t="s">
        <v>110</v>
      </c>
      <c r="B35" s="12" t="s">
        <v>46</v>
      </c>
      <c r="C35" s="12" t="s">
        <v>74</v>
      </c>
      <c r="D35" s="13">
        <v>1352852</v>
      </c>
      <c r="E35" s="13">
        <v>700000</v>
      </c>
      <c r="F35" s="14">
        <v>33</v>
      </c>
      <c r="G35" s="14">
        <v>11</v>
      </c>
      <c r="H35" s="14">
        <v>8</v>
      </c>
      <c r="I35" s="14">
        <v>22</v>
      </c>
      <c r="J35" s="14">
        <v>4</v>
      </c>
      <c r="K35" s="14">
        <v>5</v>
      </c>
      <c r="L35" s="14">
        <f t="shared" si="0"/>
        <v>83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</row>
    <row r="36" spans="1:79" s="3" customFormat="1" ht="12.75" customHeight="1" x14ac:dyDescent="0.25">
      <c r="A36" s="12" t="s">
        <v>111</v>
      </c>
      <c r="B36" s="12" t="s">
        <v>47</v>
      </c>
      <c r="C36" s="12" t="s">
        <v>75</v>
      </c>
      <c r="D36" s="13">
        <v>4285000</v>
      </c>
      <c r="E36" s="13">
        <v>2800000</v>
      </c>
      <c r="F36" s="14">
        <v>33</v>
      </c>
      <c r="G36" s="14">
        <v>11</v>
      </c>
      <c r="H36" s="14">
        <v>7</v>
      </c>
      <c r="I36" s="14">
        <v>19</v>
      </c>
      <c r="J36" s="14">
        <v>1</v>
      </c>
      <c r="K36" s="14">
        <v>1</v>
      </c>
      <c r="L36" s="14">
        <f t="shared" si="0"/>
        <v>72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3" customFormat="1" ht="12.75" customHeight="1" x14ac:dyDescent="0.25">
      <c r="A37" s="12" t="s">
        <v>112</v>
      </c>
      <c r="B37" s="12" t="s">
        <v>48</v>
      </c>
      <c r="C37" s="12" t="s">
        <v>76</v>
      </c>
      <c r="D37" s="13">
        <v>5301500</v>
      </c>
      <c r="E37" s="13">
        <v>2650000</v>
      </c>
      <c r="F37" s="14">
        <v>25</v>
      </c>
      <c r="G37" s="14">
        <v>10</v>
      </c>
      <c r="H37" s="14">
        <v>7</v>
      </c>
      <c r="I37" s="14">
        <v>18</v>
      </c>
      <c r="J37" s="14">
        <v>2</v>
      </c>
      <c r="K37" s="14">
        <v>5</v>
      </c>
      <c r="L37" s="14">
        <f t="shared" si="0"/>
        <v>67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3" customFormat="1" ht="12.75" customHeight="1" x14ac:dyDescent="0.25">
      <c r="A38" s="12" t="s">
        <v>113</v>
      </c>
      <c r="B38" s="12" t="s">
        <v>49</v>
      </c>
      <c r="C38" s="12" t="s">
        <v>77</v>
      </c>
      <c r="D38" s="13">
        <v>94232385</v>
      </c>
      <c r="E38" s="13">
        <v>15000000</v>
      </c>
      <c r="F38" s="14">
        <v>23</v>
      </c>
      <c r="G38" s="14">
        <v>10</v>
      </c>
      <c r="H38" s="14">
        <v>6</v>
      </c>
      <c r="I38" s="14">
        <v>20</v>
      </c>
      <c r="J38" s="14">
        <v>0</v>
      </c>
      <c r="K38" s="14">
        <v>5</v>
      </c>
      <c r="L38" s="14">
        <f t="shared" si="0"/>
        <v>64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3" customFormat="1" ht="12.75" customHeight="1" x14ac:dyDescent="0.25">
      <c r="A39" s="12" t="s">
        <v>114</v>
      </c>
      <c r="B39" s="12" t="s">
        <v>50</v>
      </c>
      <c r="C39" s="12" t="s">
        <v>78</v>
      </c>
      <c r="D39" s="13">
        <v>1187499</v>
      </c>
      <c r="E39" s="13">
        <v>450000</v>
      </c>
      <c r="F39" s="14">
        <v>33</v>
      </c>
      <c r="G39" s="14">
        <v>11</v>
      </c>
      <c r="H39" s="14">
        <v>7</v>
      </c>
      <c r="I39" s="14">
        <v>17</v>
      </c>
      <c r="J39" s="14">
        <v>0</v>
      </c>
      <c r="K39" s="14">
        <v>5</v>
      </c>
      <c r="L39" s="14">
        <f t="shared" si="0"/>
        <v>73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3" customFormat="1" ht="12.75" customHeight="1" x14ac:dyDescent="0.25">
      <c r="A40" s="12" t="s">
        <v>115</v>
      </c>
      <c r="B40" s="12" t="s">
        <v>51</v>
      </c>
      <c r="C40" s="12" t="s">
        <v>79</v>
      </c>
      <c r="D40" s="13">
        <v>116775000</v>
      </c>
      <c r="E40" s="13">
        <v>15000000</v>
      </c>
      <c r="F40" s="14">
        <v>29</v>
      </c>
      <c r="G40" s="14">
        <v>10</v>
      </c>
      <c r="H40" s="14">
        <v>7</v>
      </c>
      <c r="I40" s="14">
        <v>17</v>
      </c>
      <c r="J40" s="14">
        <v>1</v>
      </c>
      <c r="K40" s="14">
        <v>5</v>
      </c>
      <c r="L40" s="14">
        <f t="shared" si="0"/>
        <v>69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3" customFormat="1" ht="12.75" customHeight="1" x14ac:dyDescent="0.25">
      <c r="A41" s="12" t="s">
        <v>116</v>
      </c>
      <c r="B41" s="12" t="s">
        <v>52</v>
      </c>
      <c r="C41" s="12" t="s">
        <v>80</v>
      </c>
      <c r="D41" s="13">
        <v>9880000</v>
      </c>
      <c r="E41" s="13">
        <v>6500000</v>
      </c>
      <c r="F41" s="14">
        <v>29</v>
      </c>
      <c r="G41" s="14">
        <v>12</v>
      </c>
      <c r="H41" s="14">
        <v>7</v>
      </c>
      <c r="I41" s="14">
        <v>19</v>
      </c>
      <c r="J41" s="14">
        <v>2</v>
      </c>
      <c r="K41" s="14">
        <v>5</v>
      </c>
      <c r="L41" s="14">
        <f t="shared" si="0"/>
        <v>74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3" customFormat="1" ht="12.75" customHeight="1" x14ac:dyDescent="0.25">
      <c r="A42" s="12" t="s">
        <v>117</v>
      </c>
      <c r="B42" s="12" t="s">
        <v>53</v>
      </c>
      <c r="C42" s="12" t="s">
        <v>81</v>
      </c>
      <c r="D42" s="13">
        <v>12519000</v>
      </c>
      <c r="E42" s="13">
        <v>8000000</v>
      </c>
      <c r="F42" s="14">
        <v>25</v>
      </c>
      <c r="G42" s="14">
        <v>10</v>
      </c>
      <c r="H42" s="14">
        <v>6</v>
      </c>
      <c r="I42" s="14">
        <v>15</v>
      </c>
      <c r="J42" s="14">
        <v>0</v>
      </c>
      <c r="K42" s="14">
        <v>5</v>
      </c>
      <c r="L42" s="14">
        <f t="shared" si="0"/>
        <v>61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3" customFormat="1" ht="12.5" x14ac:dyDescent="0.25">
      <c r="A43" s="12" t="s">
        <v>118</v>
      </c>
      <c r="B43" s="12" t="s">
        <v>48</v>
      </c>
      <c r="C43" s="12" t="s">
        <v>82</v>
      </c>
      <c r="D43" s="13">
        <v>872500</v>
      </c>
      <c r="E43" s="13">
        <v>600000</v>
      </c>
      <c r="F43" s="14">
        <v>33</v>
      </c>
      <c r="G43" s="14">
        <v>12</v>
      </c>
      <c r="H43" s="14">
        <v>7</v>
      </c>
      <c r="I43" s="14">
        <v>21</v>
      </c>
      <c r="J43" s="14">
        <v>2</v>
      </c>
      <c r="K43" s="14">
        <v>5</v>
      </c>
      <c r="L43" s="14">
        <f t="shared" si="0"/>
        <v>80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3" customFormat="1" ht="12.75" customHeight="1" x14ac:dyDescent="0.25">
      <c r="A44" s="12" t="s">
        <v>119</v>
      </c>
      <c r="B44" s="12" t="s">
        <v>54</v>
      </c>
      <c r="C44" s="12" t="s">
        <v>83</v>
      </c>
      <c r="D44" s="13">
        <v>2800000</v>
      </c>
      <c r="E44" s="13">
        <v>2000000</v>
      </c>
      <c r="F44" s="14">
        <v>31</v>
      </c>
      <c r="G44" s="14">
        <v>10</v>
      </c>
      <c r="H44" s="14">
        <v>7</v>
      </c>
      <c r="I44" s="14">
        <v>18</v>
      </c>
      <c r="J44" s="14">
        <v>4</v>
      </c>
      <c r="K44" s="14">
        <v>5</v>
      </c>
      <c r="L44" s="14">
        <f t="shared" si="0"/>
        <v>75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3" customFormat="1" ht="12.75" customHeight="1" x14ac:dyDescent="0.25">
      <c r="A45" s="12" t="s">
        <v>120</v>
      </c>
      <c r="B45" s="12" t="s">
        <v>40</v>
      </c>
      <c r="C45" s="12" t="s">
        <v>84</v>
      </c>
      <c r="D45" s="13">
        <v>10001000</v>
      </c>
      <c r="E45" s="13">
        <v>4800000</v>
      </c>
      <c r="F45" s="14">
        <v>35</v>
      </c>
      <c r="G45" s="14">
        <v>12</v>
      </c>
      <c r="H45" s="14">
        <v>8</v>
      </c>
      <c r="I45" s="14">
        <v>22</v>
      </c>
      <c r="J45" s="14">
        <v>4</v>
      </c>
      <c r="K45" s="14">
        <v>5</v>
      </c>
      <c r="L45" s="14">
        <f t="shared" si="0"/>
        <v>86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s="3" customFormat="1" ht="12.5" customHeight="1" x14ac:dyDescent="0.25">
      <c r="A46" s="12" t="s">
        <v>121</v>
      </c>
      <c r="B46" s="12" t="s">
        <v>55</v>
      </c>
      <c r="C46" s="12" t="s">
        <v>85</v>
      </c>
      <c r="D46" s="13">
        <v>69347750</v>
      </c>
      <c r="E46" s="13">
        <v>18000000</v>
      </c>
      <c r="F46" s="14">
        <v>35</v>
      </c>
      <c r="G46" s="14">
        <v>13</v>
      </c>
      <c r="H46" s="14">
        <v>10</v>
      </c>
      <c r="I46" s="14">
        <v>23</v>
      </c>
      <c r="J46" s="14">
        <v>3</v>
      </c>
      <c r="K46" s="14">
        <v>5</v>
      </c>
      <c r="L46" s="14">
        <f t="shared" si="0"/>
        <v>89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</row>
    <row r="47" spans="1:79" x14ac:dyDescent="0.35">
      <c r="D47" s="5">
        <f>SUM(D17:D46)</f>
        <v>826842614</v>
      </c>
      <c r="E47" s="5">
        <f>SUM(E17:E46)</f>
        <v>180204500</v>
      </c>
    </row>
    <row r="48" spans="1:79" x14ac:dyDescent="0.35">
      <c r="E48" s="4"/>
    </row>
  </sheetData>
  <mergeCells count="15">
    <mergeCell ref="D8:E8"/>
    <mergeCell ref="D10:M11"/>
    <mergeCell ref="D12:L12"/>
    <mergeCell ref="A14:A16"/>
    <mergeCell ref="B14:B16"/>
    <mergeCell ref="C14:C16"/>
    <mergeCell ref="D14:D16"/>
    <mergeCell ref="E14:E16"/>
    <mergeCell ref="F14:F15"/>
    <mergeCell ref="G14:G15"/>
    <mergeCell ref="H14:H15"/>
    <mergeCell ref="I14:I15"/>
    <mergeCell ref="J14:J15"/>
    <mergeCell ref="K14:K15"/>
    <mergeCell ref="L14:L15"/>
  </mergeCells>
  <dataValidations count="5">
    <dataValidation type="decimal" operator="lessThanOrEqual" allowBlank="1" showInputMessage="1" showErrorMessage="1" error="max. 40" sqref="F17:F46" xr:uid="{3B41B9C6-D303-4419-8BFB-5401525B69BE}">
      <formula1>40</formula1>
    </dataValidation>
    <dataValidation type="decimal" operator="lessThanOrEqual" allowBlank="1" showInputMessage="1" showErrorMessage="1" error="max. 10" sqref="H17:H46" xr:uid="{DB016F57-6652-41A3-8DDE-F17813A5A1E7}">
      <formula1>10</formula1>
    </dataValidation>
    <dataValidation type="decimal" operator="lessThanOrEqual" allowBlank="1" showInputMessage="1" showErrorMessage="1" error="max. 5" sqref="J17:K46" xr:uid="{D50DD110-697E-4EBC-901C-4B7E87B0B892}">
      <formula1>5</formula1>
    </dataValidation>
    <dataValidation type="decimal" operator="lessThanOrEqual" allowBlank="1" showInputMessage="1" showErrorMessage="1" error="max. 15" sqref="G17:G46" xr:uid="{6715D188-685C-4C49-8847-03857257A197}">
      <formula1>15</formula1>
    </dataValidation>
    <dataValidation type="decimal" operator="lessThanOrEqual" allowBlank="1" showInputMessage="1" showErrorMessage="1" error="max. 25" sqref="I17:I46" xr:uid="{6C40C203-E83F-4B84-872C-568DAD4BE851}">
      <formula1>25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FB6B4-DD7F-43A7-BA04-67CCCC99CE7F}">
  <dimension ref="A1:CA48"/>
  <sheetViews>
    <sheetView zoomScale="70" zoomScaleNormal="70" workbookViewId="0"/>
  </sheetViews>
  <sheetFormatPr defaultColWidth="9.1796875" defaultRowHeight="12" x14ac:dyDescent="0.35"/>
  <cols>
    <col min="1" max="1" width="11.7265625" style="2" customWidth="1"/>
    <col min="2" max="2" width="30" style="2" bestFit="1" customWidth="1"/>
    <col min="3" max="3" width="43.7265625" style="2" customWidth="1"/>
    <col min="4" max="4" width="15.54296875" style="2" customWidth="1"/>
    <col min="5" max="5" width="15" style="2" customWidth="1"/>
    <col min="6" max="6" width="9.7265625" style="2" customWidth="1"/>
    <col min="7" max="12" width="9.26953125" style="2" customWidth="1"/>
    <col min="13" max="16384" width="9.1796875" style="2"/>
  </cols>
  <sheetData>
    <row r="1" spans="1:13" ht="38.25" customHeight="1" x14ac:dyDescent="0.35">
      <c r="A1" s="1" t="s">
        <v>30</v>
      </c>
    </row>
    <row r="2" spans="1:13" ht="13" x14ac:dyDescent="0.35">
      <c r="A2" s="7" t="s">
        <v>122</v>
      </c>
      <c r="B2" s="8"/>
      <c r="C2" s="8"/>
      <c r="D2" s="7" t="s">
        <v>22</v>
      </c>
      <c r="E2" s="8"/>
      <c r="F2" s="8"/>
      <c r="G2" s="8"/>
      <c r="H2" s="8"/>
      <c r="I2" s="8"/>
      <c r="J2" s="8"/>
      <c r="K2" s="8"/>
      <c r="L2" s="8"/>
    </row>
    <row r="3" spans="1:13" ht="13" x14ac:dyDescent="0.35">
      <c r="A3" s="7" t="s">
        <v>123</v>
      </c>
      <c r="B3" s="8"/>
      <c r="C3" s="8"/>
      <c r="D3" s="8" t="s">
        <v>124</v>
      </c>
      <c r="E3" s="8"/>
      <c r="F3" s="8"/>
      <c r="G3" s="8"/>
      <c r="H3" s="8"/>
      <c r="I3" s="8"/>
      <c r="J3" s="8"/>
      <c r="K3" s="8"/>
      <c r="L3" s="8"/>
    </row>
    <row r="4" spans="1:13" ht="13" x14ac:dyDescent="0.35">
      <c r="A4" s="7" t="s">
        <v>125</v>
      </c>
      <c r="B4" s="8"/>
      <c r="C4" s="8"/>
      <c r="D4" s="8" t="s">
        <v>126</v>
      </c>
      <c r="E4" s="8"/>
      <c r="F4" s="8"/>
      <c r="G4" s="8"/>
      <c r="H4" s="8"/>
      <c r="I4" s="8"/>
      <c r="J4" s="8"/>
      <c r="K4" s="8"/>
      <c r="L4" s="8"/>
    </row>
    <row r="5" spans="1:13" ht="13" x14ac:dyDescent="0.35">
      <c r="A5" s="7" t="s">
        <v>127</v>
      </c>
      <c r="B5" s="8"/>
      <c r="C5" s="8"/>
      <c r="D5" s="8" t="s">
        <v>128</v>
      </c>
      <c r="E5" s="8"/>
      <c r="F5" s="8"/>
      <c r="G5" s="8"/>
      <c r="H5" s="8"/>
      <c r="I5" s="8"/>
      <c r="J5" s="8"/>
      <c r="K5" s="8"/>
      <c r="L5" s="8"/>
    </row>
    <row r="6" spans="1:13" ht="13" x14ac:dyDescent="0.35">
      <c r="A6" s="8" t="s">
        <v>129</v>
      </c>
      <c r="B6" s="8"/>
      <c r="C6" s="8"/>
      <c r="D6" s="8" t="s">
        <v>130</v>
      </c>
      <c r="E6" s="8"/>
      <c r="F6" s="8"/>
      <c r="G6" s="8"/>
      <c r="H6" s="8"/>
      <c r="I6" s="8"/>
      <c r="J6" s="8"/>
      <c r="K6" s="8"/>
      <c r="L6" s="8"/>
    </row>
    <row r="7" spans="1:13" ht="13" x14ac:dyDescent="0.35">
      <c r="A7" s="9" t="s">
        <v>131</v>
      </c>
      <c r="B7" s="8"/>
      <c r="C7" s="8"/>
      <c r="D7" s="8" t="s">
        <v>133</v>
      </c>
      <c r="E7" s="8"/>
      <c r="F7" s="8"/>
      <c r="G7" s="8"/>
      <c r="H7" s="8"/>
      <c r="I7" s="8"/>
      <c r="J7" s="8"/>
      <c r="K7" s="8"/>
      <c r="L7" s="8"/>
    </row>
    <row r="8" spans="1:13" ht="12.65" customHeight="1" x14ac:dyDescent="0.35">
      <c r="A8" s="8"/>
      <c r="B8" s="8"/>
      <c r="C8" s="8"/>
      <c r="D8" s="19"/>
      <c r="E8" s="19"/>
      <c r="F8" s="8"/>
      <c r="G8" s="8"/>
      <c r="H8" s="8"/>
      <c r="I8" s="8"/>
      <c r="J8" s="8"/>
      <c r="K8" s="8"/>
      <c r="L8" s="8"/>
    </row>
    <row r="9" spans="1:13" ht="12.5" customHeight="1" x14ac:dyDescent="0.35">
      <c r="A9" s="7"/>
      <c r="B9" s="8"/>
      <c r="C9" s="8"/>
      <c r="D9" s="7" t="s">
        <v>23</v>
      </c>
      <c r="E9" s="10"/>
      <c r="F9" s="8"/>
      <c r="G9" s="8"/>
      <c r="H9" s="8"/>
      <c r="I9" s="8"/>
      <c r="J9" s="8"/>
      <c r="K9" s="8"/>
      <c r="L9" s="8"/>
    </row>
    <row r="10" spans="1:13" ht="13" customHeight="1" x14ac:dyDescent="0.35">
      <c r="A10" s="7"/>
      <c r="B10" s="8"/>
      <c r="C10" s="8"/>
      <c r="D10" s="19" t="s">
        <v>91</v>
      </c>
      <c r="E10" s="19"/>
      <c r="F10" s="19"/>
      <c r="G10" s="19"/>
      <c r="H10" s="19"/>
      <c r="I10" s="19"/>
      <c r="J10" s="19"/>
      <c r="K10" s="19"/>
      <c r="L10" s="19"/>
      <c r="M10" s="19"/>
    </row>
    <row r="11" spans="1:13" ht="32" customHeight="1" x14ac:dyDescent="0.35">
      <c r="A11" s="7"/>
      <c r="B11" s="8"/>
      <c r="C11" s="8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19" customHeight="1" x14ac:dyDescent="0.35">
      <c r="A12" s="7"/>
      <c r="B12" s="8"/>
      <c r="C12" s="8"/>
      <c r="D12" s="19" t="s">
        <v>132</v>
      </c>
      <c r="E12" s="19"/>
      <c r="F12" s="19"/>
      <c r="G12" s="19"/>
      <c r="H12" s="19"/>
      <c r="I12" s="19"/>
      <c r="J12" s="19"/>
      <c r="K12" s="19"/>
      <c r="L12" s="19"/>
    </row>
    <row r="13" spans="1:13" ht="12.65" customHeight="1" x14ac:dyDescent="0.3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3" ht="26.5" customHeight="1" x14ac:dyDescent="0.35">
      <c r="A14" s="20" t="s">
        <v>0</v>
      </c>
      <c r="B14" s="20" t="s">
        <v>1</v>
      </c>
      <c r="C14" s="20" t="s">
        <v>17</v>
      </c>
      <c r="D14" s="20" t="s">
        <v>12</v>
      </c>
      <c r="E14" s="23" t="s">
        <v>2</v>
      </c>
      <c r="F14" s="20" t="s">
        <v>14</v>
      </c>
      <c r="G14" s="20" t="s">
        <v>25</v>
      </c>
      <c r="H14" s="20" t="s">
        <v>13</v>
      </c>
      <c r="I14" s="20" t="s">
        <v>27</v>
      </c>
      <c r="J14" s="20" t="s">
        <v>28</v>
      </c>
      <c r="K14" s="20" t="s">
        <v>29</v>
      </c>
      <c r="L14" s="20" t="s">
        <v>3</v>
      </c>
    </row>
    <row r="15" spans="1:13" ht="27" customHeight="1" x14ac:dyDescent="0.35">
      <c r="A15" s="22"/>
      <c r="B15" s="22"/>
      <c r="C15" s="22"/>
      <c r="D15" s="22"/>
      <c r="E15" s="24"/>
      <c r="F15" s="21"/>
      <c r="G15" s="21"/>
      <c r="H15" s="21"/>
      <c r="I15" s="21"/>
      <c r="J15" s="21"/>
      <c r="K15" s="21"/>
      <c r="L15" s="21"/>
    </row>
    <row r="16" spans="1:13" ht="27" customHeight="1" x14ac:dyDescent="0.35">
      <c r="A16" s="22"/>
      <c r="B16" s="22"/>
      <c r="C16" s="22"/>
      <c r="D16" s="22"/>
      <c r="E16" s="24"/>
      <c r="F16" s="11" t="s">
        <v>24</v>
      </c>
      <c r="G16" s="11" t="s">
        <v>19</v>
      </c>
      <c r="H16" s="11" t="s">
        <v>21</v>
      </c>
      <c r="I16" s="11" t="s">
        <v>26</v>
      </c>
      <c r="J16" s="11" t="s">
        <v>20</v>
      </c>
      <c r="K16" s="11" t="s">
        <v>20</v>
      </c>
      <c r="L16" s="11"/>
    </row>
    <row r="17" spans="1:79" s="3" customFormat="1" ht="12.75" customHeight="1" x14ac:dyDescent="0.25">
      <c r="A17" s="12" t="s">
        <v>92</v>
      </c>
      <c r="B17" s="12" t="s">
        <v>32</v>
      </c>
      <c r="C17" s="12" t="s">
        <v>56</v>
      </c>
      <c r="D17" s="13">
        <v>1248400</v>
      </c>
      <c r="E17" s="13">
        <v>800000</v>
      </c>
      <c r="F17" s="14">
        <v>28</v>
      </c>
      <c r="G17" s="14">
        <v>6</v>
      </c>
      <c r="H17" s="14">
        <v>7</v>
      </c>
      <c r="I17" s="14">
        <v>20</v>
      </c>
      <c r="J17" s="14">
        <v>2</v>
      </c>
      <c r="K17" s="14">
        <v>5</v>
      </c>
      <c r="L17" s="14">
        <f>SUM(F17:K17)</f>
        <v>68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3" customFormat="1" ht="12.75" customHeight="1" x14ac:dyDescent="0.25">
      <c r="A18" s="12" t="s">
        <v>93</v>
      </c>
      <c r="B18" s="12" t="s">
        <v>33</v>
      </c>
      <c r="C18" s="12" t="s">
        <v>57</v>
      </c>
      <c r="D18" s="13">
        <v>3804365</v>
      </c>
      <c r="E18" s="13">
        <v>1790000</v>
      </c>
      <c r="F18" s="14">
        <v>30</v>
      </c>
      <c r="G18" s="14">
        <v>8</v>
      </c>
      <c r="H18" s="14">
        <v>9</v>
      </c>
      <c r="I18" s="14">
        <v>14</v>
      </c>
      <c r="J18" s="14">
        <v>3</v>
      </c>
      <c r="K18" s="14">
        <v>5</v>
      </c>
      <c r="L18" s="14">
        <f t="shared" ref="L18:L46" si="0">SUM(F18:K18)</f>
        <v>69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3" customFormat="1" ht="12.75" customHeight="1" x14ac:dyDescent="0.25">
      <c r="A19" s="12" t="s">
        <v>94</v>
      </c>
      <c r="B19" s="12" t="s">
        <v>34</v>
      </c>
      <c r="C19" s="12" t="s">
        <v>58</v>
      </c>
      <c r="D19" s="13">
        <v>3234000</v>
      </c>
      <c r="E19" s="13">
        <v>1200000</v>
      </c>
      <c r="F19" s="14">
        <v>26</v>
      </c>
      <c r="G19" s="14">
        <v>7</v>
      </c>
      <c r="H19" s="14">
        <v>7</v>
      </c>
      <c r="I19" s="14">
        <v>15</v>
      </c>
      <c r="J19" s="14">
        <v>5</v>
      </c>
      <c r="K19" s="14">
        <v>5</v>
      </c>
      <c r="L19" s="14">
        <f t="shared" si="0"/>
        <v>65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3" customFormat="1" ht="12.75" customHeight="1" x14ac:dyDescent="0.25">
      <c r="A20" s="12" t="s">
        <v>95</v>
      </c>
      <c r="B20" s="12" t="s">
        <v>35</v>
      </c>
      <c r="C20" s="12" t="s">
        <v>59</v>
      </c>
      <c r="D20" s="13">
        <v>3448000</v>
      </c>
      <c r="E20" s="13">
        <v>1700000</v>
      </c>
      <c r="F20" s="14">
        <v>31</v>
      </c>
      <c r="G20" s="14">
        <v>12</v>
      </c>
      <c r="H20" s="14">
        <v>9</v>
      </c>
      <c r="I20" s="14">
        <v>22</v>
      </c>
      <c r="J20" s="14">
        <v>3</v>
      </c>
      <c r="K20" s="14">
        <v>5</v>
      </c>
      <c r="L20" s="14">
        <f t="shared" si="0"/>
        <v>82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3" customFormat="1" ht="12.75" customHeight="1" x14ac:dyDescent="0.25">
      <c r="A21" s="12" t="s">
        <v>96</v>
      </c>
      <c r="B21" s="12" t="s">
        <v>36</v>
      </c>
      <c r="C21" s="12" t="s">
        <v>60</v>
      </c>
      <c r="D21" s="13">
        <v>118420905</v>
      </c>
      <c r="E21" s="13">
        <v>15000000</v>
      </c>
      <c r="F21" s="14">
        <v>30</v>
      </c>
      <c r="G21" s="14">
        <v>12</v>
      </c>
      <c r="H21" s="14">
        <v>8</v>
      </c>
      <c r="I21" s="14">
        <v>20</v>
      </c>
      <c r="J21" s="14">
        <v>4</v>
      </c>
      <c r="K21" s="14">
        <v>5</v>
      </c>
      <c r="L21" s="14">
        <f t="shared" si="0"/>
        <v>79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3" customFormat="1" ht="12.5" x14ac:dyDescent="0.25">
      <c r="A22" s="12" t="s">
        <v>97</v>
      </c>
      <c r="B22" s="12" t="s">
        <v>37</v>
      </c>
      <c r="C22" s="12" t="s">
        <v>61</v>
      </c>
      <c r="D22" s="13">
        <v>61480000</v>
      </c>
      <c r="E22" s="13">
        <v>16000000</v>
      </c>
      <c r="F22" s="14">
        <v>37</v>
      </c>
      <c r="G22" s="14">
        <v>14</v>
      </c>
      <c r="H22" s="14">
        <v>10</v>
      </c>
      <c r="I22" s="14">
        <v>23</v>
      </c>
      <c r="J22" s="14">
        <v>5</v>
      </c>
      <c r="K22" s="14">
        <v>5</v>
      </c>
      <c r="L22" s="14">
        <f t="shared" si="0"/>
        <v>94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3" customFormat="1" ht="12.75" customHeight="1" x14ac:dyDescent="0.25">
      <c r="A23" s="12" t="s">
        <v>98</v>
      </c>
      <c r="B23" s="12" t="s">
        <v>38</v>
      </c>
      <c r="C23" s="12" t="s">
        <v>62</v>
      </c>
      <c r="D23" s="13">
        <v>138880500</v>
      </c>
      <c r="E23" s="13">
        <v>20000000</v>
      </c>
      <c r="F23" s="14">
        <v>33</v>
      </c>
      <c r="G23" s="14">
        <v>12</v>
      </c>
      <c r="H23" s="14">
        <v>9</v>
      </c>
      <c r="I23" s="14">
        <v>15</v>
      </c>
      <c r="J23" s="14">
        <v>3</v>
      </c>
      <c r="K23" s="14">
        <v>5</v>
      </c>
      <c r="L23" s="14">
        <f t="shared" si="0"/>
        <v>77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s="3" customFormat="1" ht="12.75" customHeight="1" x14ac:dyDescent="0.25">
      <c r="A24" s="12" t="s">
        <v>99</v>
      </c>
      <c r="B24" s="12" t="s">
        <v>38</v>
      </c>
      <c r="C24" s="12" t="s">
        <v>63</v>
      </c>
      <c r="D24" s="13">
        <v>3430000</v>
      </c>
      <c r="E24" s="13">
        <v>1600000</v>
      </c>
      <c r="F24" s="14">
        <v>33</v>
      </c>
      <c r="G24" s="14">
        <v>13</v>
      </c>
      <c r="H24" s="14">
        <v>8</v>
      </c>
      <c r="I24" s="14">
        <v>22</v>
      </c>
      <c r="J24" s="14">
        <v>3</v>
      </c>
      <c r="K24" s="14">
        <v>5</v>
      </c>
      <c r="L24" s="14">
        <f t="shared" si="0"/>
        <v>84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s="3" customFormat="1" ht="13.5" customHeight="1" x14ac:dyDescent="0.25">
      <c r="A25" s="12" t="s">
        <v>100</v>
      </c>
      <c r="B25" s="12" t="s">
        <v>39</v>
      </c>
      <c r="C25" s="12" t="s">
        <v>64</v>
      </c>
      <c r="D25" s="13">
        <v>1343300</v>
      </c>
      <c r="E25" s="13">
        <v>800500</v>
      </c>
      <c r="F25" s="14">
        <v>33</v>
      </c>
      <c r="G25" s="14">
        <v>13</v>
      </c>
      <c r="H25" s="14">
        <v>7</v>
      </c>
      <c r="I25" s="14">
        <v>23</v>
      </c>
      <c r="J25" s="14">
        <v>0</v>
      </c>
      <c r="K25" s="14">
        <v>4</v>
      </c>
      <c r="L25" s="14">
        <f t="shared" si="0"/>
        <v>80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s="3" customFormat="1" ht="12.75" customHeight="1" x14ac:dyDescent="0.25">
      <c r="A26" s="12" t="s">
        <v>101</v>
      </c>
      <c r="B26" s="12" t="s">
        <v>39</v>
      </c>
      <c r="C26" s="12" t="s">
        <v>65</v>
      </c>
      <c r="D26" s="13">
        <v>4115000</v>
      </c>
      <c r="E26" s="13">
        <v>2488000</v>
      </c>
      <c r="F26" s="14">
        <v>30</v>
      </c>
      <c r="G26" s="14">
        <v>10</v>
      </c>
      <c r="H26" s="14">
        <v>7</v>
      </c>
      <c r="I26" s="14">
        <v>18</v>
      </c>
      <c r="J26" s="14">
        <v>0</v>
      </c>
      <c r="K26" s="14">
        <v>5</v>
      </c>
      <c r="L26" s="14">
        <f t="shared" si="0"/>
        <v>70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</row>
    <row r="27" spans="1:79" s="3" customFormat="1" ht="12.75" customHeight="1" x14ac:dyDescent="0.25">
      <c r="A27" s="12" t="s">
        <v>102</v>
      </c>
      <c r="B27" s="12" t="s">
        <v>39</v>
      </c>
      <c r="C27" s="12" t="s">
        <v>66</v>
      </c>
      <c r="D27" s="13">
        <v>642000</v>
      </c>
      <c r="E27" s="13">
        <v>376000</v>
      </c>
      <c r="F27" s="14">
        <v>27</v>
      </c>
      <c r="G27" s="14">
        <v>9</v>
      </c>
      <c r="H27" s="14">
        <v>7</v>
      </c>
      <c r="I27" s="14">
        <v>16</v>
      </c>
      <c r="J27" s="14">
        <v>0</v>
      </c>
      <c r="K27" s="14">
        <v>5</v>
      </c>
      <c r="L27" s="14">
        <f t="shared" si="0"/>
        <v>64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</row>
    <row r="28" spans="1:79" s="3" customFormat="1" ht="12.75" customHeight="1" x14ac:dyDescent="0.25">
      <c r="A28" s="12" t="s">
        <v>103</v>
      </c>
      <c r="B28" s="12" t="s">
        <v>40</v>
      </c>
      <c r="C28" s="12" t="s">
        <v>67</v>
      </c>
      <c r="D28" s="13">
        <v>6708958</v>
      </c>
      <c r="E28" s="13">
        <v>2000000</v>
      </c>
      <c r="F28" s="14">
        <v>35</v>
      </c>
      <c r="G28" s="14">
        <v>12</v>
      </c>
      <c r="H28" s="14">
        <v>9</v>
      </c>
      <c r="I28" s="14">
        <v>21</v>
      </c>
      <c r="J28" s="14">
        <v>4</v>
      </c>
      <c r="K28" s="14">
        <v>5</v>
      </c>
      <c r="L28" s="14">
        <f t="shared" si="0"/>
        <v>86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s="3" customFormat="1" ht="12.75" customHeight="1" x14ac:dyDescent="0.25">
      <c r="A29" s="12" t="s">
        <v>104</v>
      </c>
      <c r="B29" s="12" t="s">
        <v>41</v>
      </c>
      <c r="C29" s="12" t="s">
        <v>68</v>
      </c>
      <c r="D29" s="13">
        <v>20304400</v>
      </c>
      <c r="E29" s="13">
        <v>7500000</v>
      </c>
      <c r="F29" s="14">
        <v>30</v>
      </c>
      <c r="G29" s="14">
        <v>13</v>
      </c>
      <c r="H29" s="14">
        <v>8</v>
      </c>
      <c r="I29" s="14">
        <v>21</v>
      </c>
      <c r="J29" s="14">
        <v>1</v>
      </c>
      <c r="K29" s="14">
        <v>5</v>
      </c>
      <c r="L29" s="14">
        <f t="shared" si="0"/>
        <v>78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</row>
    <row r="30" spans="1:79" s="3" customFormat="1" ht="12.5" x14ac:dyDescent="0.25">
      <c r="A30" s="12" t="s">
        <v>105</v>
      </c>
      <c r="B30" s="12" t="s">
        <v>41</v>
      </c>
      <c r="C30" s="12" t="s">
        <v>69</v>
      </c>
      <c r="D30" s="13">
        <v>13685500</v>
      </c>
      <c r="E30" s="13">
        <v>6500000</v>
      </c>
      <c r="F30" s="14">
        <v>31</v>
      </c>
      <c r="G30" s="14">
        <v>12</v>
      </c>
      <c r="H30" s="14">
        <v>8</v>
      </c>
      <c r="I30" s="14">
        <v>19</v>
      </c>
      <c r="J30" s="14">
        <v>1</v>
      </c>
      <c r="K30" s="14">
        <v>5</v>
      </c>
      <c r="L30" s="14">
        <f t="shared" si="0"/>
        <v>76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 s="3" customFormat="1" ht="12.75" customHeight="1" x14ac:dyDescent="0.25">
      <c r="A31" s="12" t="s">
        <v>106</v>
      </c>
      <c r="B31" s="12" t="s">
        <v>42</v>
      </c>
      <c r="C31" s="12" t="s">
        <v>70</v>
      </c>
      <c r="D31" s="13">
        <v>100850000</v>
      </c>
      <c r="E31" s="13">
        <v>17000000</v>
      </c>
      <c r="F31" s="14">
        <v>37</v>
      </c>
      <c r="G31" s="14">
        <v>14</v>
      </c>
      <c r="H31" s="14">
        <v>10</v>
      </c>
      <c r="I31" s="14">
        <v>23</v>
      </c>
      <c r="J31" s="14">
        <v>4</v>
      </c>
      <c r="K31" s="14">
        <v>5</v>
      </c>
      <c r="L31" s="14">
        <f t="shared" si="0"/>
        <v>93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79" s="3" customFormat="1" ht="12.75" customHeight="1" x14ac:dyDescent="0.25">
      <c r="A32" s="12" t="s">
        <v>107</v>
      </c>
      <c r="B32" s="12" t="s">
        <v>43</v>
      </c>
      <c r="C32" s="12" t="s">
        <v>71</v>
      </c>
      <c r="D32" s="13">
        <v>9297500</v>
      </c>
      <c r="E32" s="13">
        <v>3000000</v>
      </c>
      <c r="F32" s="14">
        <v>35</v>
      </c>
      <c r="G32" s="14">
        <v>13</v>
      </c>
      <c r="H32" s="14">
        <v>8</v>
      </c>
      <c r="I32" s="14">
        <v>22</v>
      </c>
      <c r="J32" s="14">
        <v>2</v>
      </c>
      <c r="K32" s="14">
        <v>5</v>
      </c>
      <c r="L32" s="14">
        <f t="shared" si="0"/>
        <v>85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s="3" customFormat="1" ht="12.75" customHeight="1" x14ac:dyDescent="0.25">
      <c r="A33" s="12" t="s">
        <v>108</v>
      </c>
      <c r="B33" s="12" t="s">
        <v>44</v>
      </c>
      <c r="C33" s="12" t="s">
        <v>72</v>
      </c>
      <c r="D33" s="13">
        <v>2555800</v>
      </c>
      <c r="E33" s="13">
        <v>750000</v>
      </c>
      <c r="F33" s="14">
        <v>25</v>
      </c>
      <c r="G33" s="14">
        <v>10</v>
      </c>
      <c r="H33" s="14">
        <v>7</v>
      </c>
      <c r="I33" s="14">
        <v>20</v>
      </c>
      <c r="J33" s="14">
        <v>0</v>
      </c>
      <c r="K33" s="14">
        <v>3</v>
      </c>
      <c r="L33" s="14">
        <f t="shared" si="0"/>
        <v>65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s="3" customFormat="1" ht="12.75" customHeight="1" x14ac:dyDescent="0.25">
      <c r="A34" s="12" t="s">
        <v>109</v>
      </c>
      <c r="B34" s="12" t="s">
        <v>45</v>
      </c>
      <c r="C34" s="12" t="s">
        <v>73</v>
      </c>
      <c r="D34" s="13">
        <v>4839500</v>
      </c>
      <c r="E34" s="13">
        <v>5200000</v>
      </c>
      <c r="F34" s="14">
        <v>32</v>
      </c>
      <c r="G34" s="14">
        <v>10</v>
      </c>
      <c r="H34" s="14">
        <v>8</v>
      </c>
      <c r="I34" s="14">
        <v>21</v>
      </c>
      <c r="J34" s="14">
        <v>3</v>
      </c>
      <c r="K34" s="14">
        <v>3</v>
      </c>
      <c r="L34" s="14">
        <f t="shared" si="0"/>
        <v>77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</row>
    <row r="35" spans="1:79" s="3" customFormat="1" ht="12.5" x14ac:dyDescent="0.25">
      <c r="A35" s="12" t="s">
        <v>110</v>
      </c>
      <c r="B35" s="12" t="s">
        <v>46</v>
      </c>
      <c r="C35" s="12" t="s">
        <v>74</v>
      </c>
      <c r="D35" s="13">
        <v>1352852</v>
      </c>
      <c r="E35" s="13">
        <v>700000</v>
      </c>
      <c r="F35" s="14">
        <v>30</v>
      </c>
      <c r="G35" s="14">
        <v>10</v>
      </c>
      <c r="H35" s="14">
        <v>8</v>
      </c>
      <c r="I35" s="14">
        <v>22</v>
      </c>
      <c r="J35" s="14">
        <v>4</v>
      </c>
      <c r="K35" s="14">
        <v>5</v>
      </c>
      <c r="L35" s="14">
        <f t="shared" si="0"/>
        <v>79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</row>
    <row r="36" spans="1:79" s="3" customFormat="1" ht="12.75" customHeight="1" x14ac:dyDescent="0.25">
      <c r="A36" s="12" t="s">
        <v>111</v>
      </c>
      <c r="B36" s="12" t="s">
        <v>47</v>
      </c>
      <c r="C36" s="12" t="s">
        <v>75</v>
      </c>
      <c r="D36" s="13">
        <v>4285000</v>
      </c>
      <c r="E36" s="13">
        <v>2800000</v>
      </c>
      <c r="F36" s="14">
        <v>30</v>
      </c>
      <c r="G36" s="14">
        <v>10</v>
      </c>
      <c r="H36" s="14">
        <v>8</v>
      </c>
      <c r="I36" s="14">
        <v>19</v>
      </c>
      <c r="J36" s="14">
        <v>1</v>
      </c>
      <c r="K36" s="14">
        <v>1</v>
      </c>
      <c r="L36" s="14">
        <f t="shared" si="0"/>
        <v>69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3" customFormat="1" ht="12.75" customHeight="1" x14ac:dyDescent="0.25">
      <c r="A37" s="12" t="s">
        <v>112</v>
      </c>
      <c r="B37" s="12" t="s">
        <v>48</v>
      </c>
      <c r="C37" s="12" t="s">
        <v>76</v>
      </c>
      <c r="D37" s="13">
        <v>5301500</v>
      </c>
      <c r="E37" s="13">
        <v>2650000</v>
      </c>
      <c r="F37" s="14">
        <v>25</v>
      </c>
      <c r="G37" s="14">
        <v>8</v>
      </c>
      <c r="H37" s="14">
        <v>7</v>
      </c>
      <c r="I37" s="14">
        <v>18</v>
      </c>
      <c r="J37" s="14">
        <v>2</v>
      </c>
      <c r="K37" s="14">
        <v>5</v>
      </c>
      <c r="L37" s="14">
        <f t="shared" si="0"/>
        <v>65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3" customFormat="1" ht="12.75" customHeight="1" x14ac:dyDescent="0.25">
      <c r="A38" s="12" t="s">
        <v>113</v>
      </c>
      <c r="B38" s="12" t="s">
        <v>49</v>
      </c>
      <c r="C38" s="12" t="s">
        <v>77</v>
      </c>
      <c r="D38" s="13">
        <v>94232385</v>
      </c>
      <c r="E38" s="13">
        <v>15000000</v>
      </c>
      <c r="F38" s="14">
        <v>25</v>
      </c>
      <c r="G38" s="14">
        <v>9</v>
      </c>
      <c r="H38" s="14">
        <v>6</v>
      </c>
      <c r="I38" s="14">
        <v>20</v>
      </c>
      <c r="J38" s="14">
        <v>0</v>
      </c>
      <c r="K38" s="14">
        <v>5</v>
      </c>
      <c r="L38" s="14">
        <f t="shared" si="0"/>
        <v>65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3" customFormat="1" ht="12.75" customHeight="1" x14ac:dyDescent="0.25">
      <c r="A39" s="12" t="s">
        <v>114</v>
      </c>
      <c r="B39" s="12" t="s">
        <v>50</v>
      </c>
      <c r="C39" s="12" t="s">
        <v>78</v>
      </c>
      <c r="D39" s="13">
        <v>1187499</v>
      </c>
      <c r="E39" s="13">
        <v>450000</v>
      </c>
      <c r="F39" s="14">
        <v>30</v>
      </c>
      <c r="G39" s="14">
        <v>12</v>
      </c>
      <c r="H39" s="14">
        <v>7</v>
      </c>
      <c r="I39" s="14">
        <v>17</v>
      </c>
      <c r="J39" s="14">
        <v>0</v>
      </c>
      <c r="K39" s="14">
        <v>5</v>
      </c>
      <c r="L39" s="14">
        <f t="shared" si="0"/>
        <v>71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3" customFormat="1" ht="12.75" customHeight="1" x14ac:dyDescent="0.25">
      <c r="A40" s="12" t="s">
        <v>115</v>
      </c>
      <c r="B40" s="12" t="s">
        <v>51</v>
      </c>
      <c r="C40" s="12" t="s">
        <v>79</v>
      </c>
      <c r="D40" s="13">
        <v>116775000</v>
      </c>
      <c r="E40" s="13">
        <v>15000000</v>
      </c>
      <c r="F40" s="14">
        <v>28</v>
      </c>
      <c r="G40" s="14">
        <v>9</v>
      </c>
      <c r="H40" s="14">
        <v>7</v>
      </c>
      <c r="I40" s="14">
        <v>15</v>
      </c>
      <c r="J40" s="14">
        <v>1</v>
      </c>
      <c r="K40" s="14">
        <v>5</v>
      </c>
      <c r="L40" s="14">
        <f t="shared" si="0"/>
        <v>65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3" customFormat="1" ht="12.75" customHeight="1" x14ac:dyDescent="0.25">
      <c r="A41" s="12" t="s">
        <v>116</v>
      </c>
      <c r="B41" s="12" t="s">
        <v>52</v>
      </c>
      <c r="C41" s="12" t="s">
        <v>80</v>
      </c>
      <c r="D41" s="13">
        <v>9880000</v>
      </c>
      <c r="E41" s="13">
        <v>6500000</v>
      </c>
      <c r="F41" s="14">
        <v>30</v>
      </c>
      <c r="G41" s="14">
        <v>12</v>
      </c>
      <c r="H41" s="14">
        <v>7</v>
      </c>
      <c r="I41" s="14">
        <v>19</v>
      </c>
      <c r="J41" s="14">
        <v>2</v>
      </c>
      <c r="K41" s="14">
        <v>5</v>
      </c>
      <c r="L41" s="14">
        <f t="shared" si="0"/>
        <v>75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3" customFormat="1" ht="12.75" customHeight="1" x14ac:dyDescent="0.25">
      <c r="A42" s="12" t="s">
        <v>117</v>
      </c>
      <c r="B42" s="12" t="s">
        <v>53</v>
      </c>
      <c r="C42" s="12" t="s">
        <v>81</v>
      </c>
      <c r="D42" s="13">
        <v>12519000</v>
      </c>
      <c r="E42" s="13">
        <v>8000000</v>
      </c>
      <c r="F42" s="14">
        <v>25</v>
      </c>
      <c r="G42" s="14">
        <v>10</v>
      </c>
      <c r="H42" s="14">
        <v>6</v>
      </c>
      <c r="I42" s="14">
        <v>15</v>
      </c>
      <c r="J42" s="14">
        <v>0</v>
      </c>
      <c r="K42" s="14">
        <v>5</v>
      </c>
      <c r="L42" s="14">
        <f t="shared" si="0"/>
        <v>61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3" customFormat="1" ht="12.5" x14ac:dyDescent="0.25">
      <c r="A43" s="12" t="s">
        <v>118</v>
      </c>
      <c r="B43" s="12" t="s">
        <v>48</v>
      </c>
      <c r="C43" s="12" t="s">
        <v>82</v>
      </c>
      <c r="D43" s="13">
        <v>872500</v>
      </c>
      <c r="E43" s="13">
        <v>600000</v>
      </c>
      <c r="F43" s="14">
        <v>32</v>
      </c>
      <c r="G43" s="14">
        <v>10</v>
      </c>
      <c r="H43" s="14">
        <v>7</v>
      </c>
      <c r="I43" s="14">
        <v>21</v>
      </c>
      <c r="J43" s="14">
        <v>2</v>
      </c>
      <c r="K43" s="14">
        <v>5</v>
      </c>
      <c r="L43" s="14">
        <f t="shared" si="0"/>
        <v>77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3" customFormat="1" ht="12.75" customHeight="1" x14ac:dyDescent="0.25">
      <c r="A44" s="12" t="s">
        <v>119</v>
      </c>
      <c r="B44" s="12" t="s">
        <v>54</v>
      </c>
      <c r="C44" s="12" t="s">
        <v>83</v>
      </c>
      <c r="D44" s="13">
        <v>2800000</v>
      </c>
      <c r="E44" s="13">
        <v>2000000</v>
      </c>
      <c r="F44" s="14">
        <v>30</v>
      </c>
      <c r="G44" s="14">
        <v>8</v>
      </c>
      <c r="H44" s="14">
        <v>7</v>
      </c>
      <c r="I44" s="14">
        <v>18</v>
      </c>
      <c r="J44" s="14">
        <v>4</v>
      </c>
      <c r="K44" s="14">
        <v>5</v>
      </c>
      <c r="L44" s="14">
        <f t="shared" si="0"/>
        <v>72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3" customFormat="1" ht="12.75" customHeight="1" x14ac:dyDescent="0.25">
      <c r="A45" s="12" t="s">
        <v>120</v>
      </c>
      <c r="B45" s="12" t="s">
        <v>40</v>
      </c>
      <c r="C45" s="12" t="s">
        <v>84</v>
      </c>
      <c r="D45" s="13">
        <v>10001000</v>
      </c>
      <c r="E45" s="13">
        <v>4800000</v>
      </c>
      <c r="F45" s="14">
        <v>37</v>
      </c>
      <c r="G45" s="14">
        <v>13</v>
      </c>
      <c r="H45" s="14">
        <v>8</v>
      </c>
      <c r="I45" s="14">
        <v>22</v>
      </c>
      <c r="J45" s="14">
        <v>4</v>
      </c>
      <c r="K45" s="14">
        <v>5</v>
      </c>
      <c r="L45" s="14">
        <f t="shared" si="0"/>
        <v>89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s="3" customFormat="1" ht="12.5" customHeight="1" x14ac:dyDescent="0.25">
      <c r="A46" s="12" t="s">
        <v>121</v>
      </c>
      <c r="B46" s="12" t="s">
        <v>55</v>
      </c>
      <c r="C46" s="12" t="s">
        <v>85</v>
      </c>
      <c r="D46" s="13">
        <v>69347750</v>
      </c>
      <c r="E46" s="13">
        <v>18000000</v>
      </c>
      <c r="F46" s="14">
        <v>37</v>
      </c>
      <c r="G46" s="14">
        <v>14</v>
      </c>
      <c r="H46" s="14">
        <v>10</v>
      </c>
      <c r="I46" s="14">
        <v>24</v>
      </c>
      <c r="J46" s="14">
        <v>3</v>
      </c>
      <c r="K46" s="14">
        <v>5</v>
      </c>
      <c r="L46" s="14">
        <f t="shared" si="0"/>
        <v>93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</row>
    <row r="47" spans="1:79" x14ac:dyDescent="0.35">
      <c r="D47" s="5">
        <f>SUM(D17:D46)</f>
        <v>826842614</v>
      </c>
      <c r="E47" s="5">
        <f>SUM(E17:E46)</f>
        <v>180204500</v>
      </c>
    </row>
    <row r="48" spans="1:79" x14ac:dyDescent="0.35">
      <c r="E48" s="4"/>
    </row>
  </sheetData>
  <mergeCells count="15">
    <mergeCell ref="D8:E8"/>
    <mergeCell ref="D12:L12"/>
    <mergeCell ref="A14:A16"/>
    <mergeCell ref="B14:B16"/>
    <mergeCell ref="C14:C16"/>
    <mergeCell ref="D14:D16"/>
    <mergeCell ref="E14:E16"/>
    <mergeCell ref="F14:F15"/>
    <mergeCell ref="G14:G15"/>
    <mergeCell ref="D10:M11"/>
    <mergeCell ref="H14:H15"/>
    <mergeCell ref="I14:I15"/>
    <mergeCell ref="J14:J15"/>
    <mergeCell ref="K14:K15"/>
    <mergeCell ref="L14:L15"/>
  </mergeCells>
  <dataValidations count="5">
    <dataValidation type="decimal" operator="lessThanOrEqual" allowBlank="1" showInputMessage="1" showErrorMessage="1" error="max. 25" sqref="I17:I46" xr:uid="{81653AB4-C9AE-47F2-AEE6-DF4CB18E7A2B}">
      <formula1>25</formula1>
    </dataValidation>
    <dataValidation type="decimal" operator="lessThanOrEqual" allowBlank="1" showInputMessage="1" showErrorMessage="1" error="max. 15" sqref="G17:G46" xr:uid="{7CF5B82E-F6C3-4DE0-BF09-C4125493B1FB}">
      <formula1>15</formula1>
    </dataValidation>
    <dataValidation type="decimal" operator="lessThanOrEqual" allowBlank="1" showInputMessage="1" showErrorMessage="1" error="max. 5" sqref="J17:K46" xr:uid="{472E2B2E-0849-4B4A-A054-1BF70F247528}">
      <formula1>5</formula1>
    </dataValidation>
    <dataValidation type="decimal" operator="lessThanOrEqual" allowBlank="1" showInputMessage="1" showErrorMessage="1" error="max. 10" sqref="H17:H46" xr:uid="{4941BED2-8338-4F46-8C50-EE7D66EEEF50}">
      <formula1>10</formula1>
    </dataValidation>
    <dataValidation type="decimal" operator="lessThanOrEqual" allowBlank="1" showInputMessage="1" showErrorMessage="1" error="max. 40" sqref="F17:F46" xr:uid="{EFC6E69F-B861-49CE-A37C-15DD42F577B3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1FCDE-DAFB-4E3A-A5ED-D8706794285B}">
  <dimension ref="A1:CA48"/>
  <sheetViews>
    <sheetView zoomScale="70" zoomScaleNormal="70" workbookViewId="0"/>
  </sheetViews>
  <sheetFormatPr defaultColWidth="9.1796875" defaultRowHeight="12" x14ac:dyDescent="0.35"/>
  <cols>
    <col min="1" max="1" width="11.7265625" style="2" customWidth="1"/>
    <col min="2" max="2" width="30" style="2" bestFit="1" customWidth="1"/>
    <col min="3" max="3" width="43.7265625" style="2" customWidth="1"/>
    <col min="4" max="4" width="15.54296875" style="2" customWidth="1"/>
    <col min="5" max="5" width="15" style="2" customWidth="1"/>
    <col min="6" max="6" width="9.7265625" style="2" customWidth="1"/>
    <col min="7" max="12" width="9.26953125" style="2" customWidth="1"/>
    <col min="13" max="16384" width="9.1796875" style="2"/>
  </cols>
  <sheetData>
    <row r="1" spans="1:13" ht="38.25" customHeight="1" x14ac:dyDescent="0.35">
      <c r="A1" s="1" t="s">
        <v>30</v>
      </c>
    </row>
    <row r="2" spans="1:13" ht="13" x14ac:dyDescent="0.35">
      <c r="A2" s="7" t="s">
        <v>122</v>
      </c>
      <c r="B2" s="8"/>
      <c r="C2" s="8"/>
      <c r="D2" s="7" t="s">
        <v>22</v>
      </c>
      <c r="E2" s="8"/>
      <c r="F2" s="8"/>
      <c r="G2" s="8"/>
      <c r="H2" s="8"/>
      <c r="I2" s="8"/>
      <c r="J2" s="8"/>
      <c r="K2" s="8"/>
      <c r="L2" s="8"/>
    </row>
    <row r="3" spans="1:13" ht="13" x14ac:dyDescent="0.35">
      <c r="A3" s="7" t="s">
        <v>123</v>
      </c>
      <c r="B3" s="8"/>
      <c r="C3" s="8"/>
      <c r="D3" s="8" t="s">
        <v>124</v>
      </c>
      <c r="E3" s="8"/>
      <c r="F3" s="8"/>
      <c r="G3" s="8"/>
      <c r="H3" s="8"/>
      <c r="I3" s="8"/>
      <c r="J3" s="8"/>
      <c r="K3" s="8"/>
      <c r="L3" s="8"/>
    </row>
    <row r="4" spans="1:13" ht="13" x14ac:dyDescent="0.35">
      <c r="A4" s="7" t="s">
        <v>125</v>
      </c>
      <c r="B4" s="8"/>
      <c r="C4" s="8"/>
      <c r="D4" s="8" t="s">
        <v>126</v>
      </c>
      <c r="E4" s="8"/>
      <c r="F4" s="8"/>
      <c r="G4" s="8"/>
      <c r="H4" s="8"/>
      <c r="I4" s="8"/>
      <c r="J4" s="8"/>
      <c r="K4" s="8"/>
      <c r="L4" s="8"/>
    </row>
    <row r="5" spans="1:13" ht="13" x14ac:dyDescent="0.35">
      <c r="A5" s="7" t="s">
        <v>127</v>
      </c>
      <c r="B5" s="8"/>
      <c r="C5" s="8"/>
      <c r="D5" s="8" t="s">
        <v>128</v>
      </c>
      <c r="E5" s="8"/>
      <c r="F5" s="8"/>
      <c r="G5" s="8"/>
      <c r="H5" s="8"/>
      <c r="I5" s="8"/>
      <c r="J5" s="8"/>
      <c r="K5" s="8"/>
      <c r="L5" s="8"/>
    </row>
    <row r="6" spans="1:13" ht="13" x14ac:dyDescent="0.35">
      <c r="A6" s="8" t="s">
        <v>129</v>
      </c>
      <c r="B6" s="8"/>
      <c r="C6" s="8"/>
      <c r="D6" s="8" t="s">
        <v>130</v>
      </c>
      <c r="E6" s="8"/>
      <c r="F6" s="8"/>
      <c r="G6" s="8"/>
      <c r="H6" s="8"/>
      <c r="I6" s="8"/>
      <c r="J6" s="8"/>
      <c r="K6" s="8"/>
      <c r="L6" s="8"/>
    </row>
    <row r="7" spans="1:13" ht="13" x14ac:dyDescent="0.35">
      <c r="A7" s="9" t="s">
        <v>131</v>
      </c>
      <c r="B7" s="8"/>
      <c r="C7" s="8"/>
      <c r="D7" s="8" t="s">
        <v>133</v>
      </c>
      <c r="E7" s="8"/>
      <c r="F7" s="8"/>
      <c r="G7" s="8"/>
      <c r="H7" s="8"/>
      <c r="I7" s="8"/>
      <c r="J7" s="8"/>
      <c r="K7" s="8"/>
      <c r="L7" s="8"/>
    </row>
    <row r="8" spans="1:13" ht="12.65" customHeight="1" x14ac:dyDescent="0.35">
      <c r="A8" s="8"/>
      <c r="B8" s="8"/>
      <c r="C8" s="8"/>
      <c r="D8" s="19"/>
      <c r="E8" s="19"/>
      <c r="F8" s="8"/>
      <c r="G8" s="8"/>
      <c r="H8" s="8"/>
      <c r="I8" s="8"/>
      <c r="J8" s="8"/>
      <c r="K8" s="8"/>
      <c r="L8" s="8"/>
    </row>
    <row r="9" spans="1:13" ht="12.5" customHeight="1" x14ac:dyDescent="0.35">
      <c r="A9" s="7"/>
      <c r="B9" s="8"/>
      <c r="C9" s="8"/>
      <c r="D9" s="7" t="s">
        <v>23</v>
      </c>
      <c r="E9" s="10"/>
      <c r="F9" s="8"/>
      <c r="G9" s="8"/>
      <c r="H9" s="8"/>
      <c r="I9" s="8"/>
      <c r="J9" s="8"/>
      <c r="K9" s="8"/>
      <c r="L9" s="8"/>
    </row>
    <row r="10" spans="1:13" ht="13" customHeight="1" x14ac:dyDescent="0.35">
      <c r="A10" s="7"/>
      <c r="B10" s="8"/>
      <c r="C10" s="8"/>
      <c r="D10" s="19" t="s">
        <v>91</v>
      </c>
      <c r="E10" s="19"/>
      <c r="F10" s="19"/>
      <c r="G10" s="19"/>
      <c r="H10" s="19"/>
      <c r="I10" s="19"/>
      <c r="J10" s="19"/>
      <c r="K10" s="19"/>
      <c r="L10" s="19"/>
      <c r="M10" s="19"/>
    </row>
    <row r="11" spans="1:13" ht="32" customHeight="1" x14ac:dyDescent="0.35">
      <c r="A11" s="7"/>
      <c r="B11" s="8"/>
      <c r="C11" s="8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19" customHeight="1" x14ac:dyDescent="0.35">
      <c r="A12" s="7"/>
      <c r="B12" s="8"/>
      <c r="C12" s="8"/>
      <c r="D12" s="19" t="s">
        <v>132</v>
      </c>
      <c r="E12" s="19"/>
      <c r="F12" s="19"/>
      <c r="G12" s="19"/>
      <c r="H12" s="19"/>
      <c r="I12" s="19"/>
      <c r="J12" s="19"/>
      <c r="K12" s="19"/>
      <c r="L12" s="19"/>
    </row>
    <row r="13" spans="1:13" ht="12.65" customHeight="1" x14ac:dyDescent="0.3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3" ht="26.5" customHeight="1" x14ac:dyDescent="0.35">
      <c r="A14" s="20" t="s">
        <v>0</v>
      </c>
      <c r="B14" s="20" t="s">
        <v>1</v>
      </c>
      <c r="C14" s="20" t="s">
        <v>17</v>
      </c>
      <c r="D14" s="20" t="s">
        <v>12</v>
      </c>
      <c r="E14" s="23" t="s">
        <v>2</v>
      </c>
      <c r="F14" s="20" t="s">
        <v>14</v>
      </c>
      <c r="G14" s="20" t="s">
        <v>25</v>
      </c>
      <c r="H14" s="20" t="s">
        <v>13</v>
      </c>
      <c r="I14" s="20" t="s">
        <v>27</v>
      </c>
      <c r="J14" s="20" t="s">
        <v>28</v>
      </c>
      <c r="K14" s="20" t="s">
        <v>29</v>
      </c>
      <c r="L14" s="20" t="s">
        <v>3</v>
      </c>
    </row>
    <row r="15" spans="1:13" ht="27" customHeight="1" x14ac:dyDescent="0.35">
      <c r="A15" s="22"/>
      <c r="B15" s="22"/>
      <c r="C15" s="22"/>
      <c r="D15" s="22"/>
      <c r="E15" s="24"/>
      <c r="F15" s="21"/>
      <c r="G15" s="21"/>
      <c r="H15" s="21"/>
      <c r="I15" s="21"/>
      <c r="J15" s="21"/>
      <c r="K15" s="21"/>
      <c r="L15" s="21"/>
    </row>
    <row r="16" spans="1:13" ht="27" customHeight="1" x14ac:dyDescent="0.35">
      <c r="A16" s="22"/>
      <c r="B16" s="22"/>
      <c r="C16" s="22"/>
      <c r="D16" s="22"/>
      <c r="E16" s="24"/>
      <c r="F16" s="11" t="s">
        <v>24</v>
      </c>
      <c r="G16" s="11" t="s">
        <v>19</v>
      </c>
      <c r="H16" s="11" t="s">
        <v>21</v>
      </c>
      <c r="I16" s="11" t="s">
        <v>26</v>
      </c>
      <c r="J16" s="11" t="s">
        <v>20</v>
      </c>
      <c r="K16" s="11" t="s">
        <v>20</v>
      </c>
      <c r="L16" s="11"/>
    </row>
    <row r="17" spans="1:79" s="3" customFormat="1" ht="12.75" customHeight="1" x14ac:dyDescent="0.25">
      <c r="A17" s="12" t="s">
        <v>92</v>
      </c>
      <c r="B17" s="12" t="s">
        <v>32</v>
      </c>
      <c r="C17" s="12" t="s">
        <v>56</v>
      </c>
      <c r="D17" s="13">
        <v>1248400</v>
      </c>
      <c r="E17" s="13">
        <v>800000</v>
      </c>
      <c r="F17" s="14">
        <v>20</v>
      </c>
      <c r="G17" s="14">
        <v>5</v>
      </c>
      <c r="H17" s="14">
        <v>7</v>
      </c>
      <c r="I17" s="14">
        <v>20</v>
      </c>
      <c r="J17" s="14">
        <v>2</v>
      </c>
      <c r="K17" s="14">
        <v>5</v>
      </c>
      <c r="L17" s="14">
        <f>SUM(F17:K17)</f>
        <v>59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3" customFormat="1" ht="12.75" customHeight="1" x14ac:dyDescent="0.25">
      <c r="A18" s="12" t="s">
        <v>93</v>
      </c>
      <c r="B18" s="12" t="s">
        <v>33</v>
      </c>
      <c r="C18" s="12" t="s">
        <v>57</v>
      </c>
      <c r="D18" s="13">
        <v>3804365</v>
      </c>
      <c r="E18" s="13">
        <v>1790000</v>
      </c>
      <c r="F18" s="14">
        <v>29</v>
      </c>
      <c r="G18" s="14">
        <v>7</v>
      </c>
      <c r="H18" s="14">
        <v>9</v>
      </c>
      <c r="I18" s="14">
        <v>13</v>
      </c>
      <c r="J18" s="14">
        <v>3</v>
      </c>
      <c r="K18" s="14">
        <v>5</v>
      </c>
      <c r="L18" s="14">
        <f t="shared" ref="L18:L46" si="0">SUM(F18:K18)</f>
        <v>66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3" customFormat="1" ht="12.75" customHeight="1" x14ac:dyDescent="0.25">
      <c r="A19" s="12" t="s">
        <v>94</v>
      </c>
      <c r="B19" s="12" t="s">
        <v>34</v>
      </c>
      <c r="C19" s="12" t="s">
        <v>58</v>
      </c>
      <c r="D19" s="13">
        <v>3234000</v>
      </c>
      <c r="E19" s="13">
        <v>1200000</v>
      </c>
      <c r="F19" s="14">
        <v>27</v>
      </c>
      <c r="G19" s="14">
        <v>7</v>
      </c>
      <c r="H19" s="14">
        <v>6</v>
      </c>
      <c r="I19" s="14">
        <v>14</v>
      </c>
      <c r="J19" s="14">
        <v>5</v>
      </c>
      <c r="K19" s="14">
        <v>5</v>
      </c>
      <c r="L19" s="14">
        <f t="shared" si="0"/>
        <v>64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3" customFormat="1" ht="12.75" customHeight="1" x14ac:dyDescent="0.25">
      <c r="A20" s="12" t="s">
        <v>95</v>
      </c>
      <c r="B20" s="12" t="s">
        <v>35</v>
      </c>
      <c r="C20" s="12" t="s">
        <v>59</v>
      </c>
      <c r="D20" s="13">
        <v>3448000</v>
      </c>
      <c r="E20" s="13">
        <v>1700000</v>
      </c>
      <c r="F20" s="14">
        <v>32</v>
      </c>
      <c r="G20" s="14">
        <v>13</v>
      </c>
      <c r="H20" s="14">
        <v>9</v>
      </c>
      <c r="I20" s="14">
        <v>22</v>
      </c>
      <c r="J20" s="14">
        <v>3</v>
      </c>
      <c r="K20" s="14">
        <v>5</v>
      </c>
      <c r="L20" s="14">
        <f t="shared" si="0"/>
        <v>84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3" customFormat="1" ht="12.75" customHeight="1" x14ac:dyDescent="0.25">
      <c r="A21" s="12" t="s">
        <v>96</v>
      </c>
      <c r="B21" s="12" t="s">
        <v>36</v>
      </c>
      <c r="C21" s="12" t="s">
        <v>60</v>
      </c>
      <c r="D21" s="13">
        <v>118420905</v>
      </c>
      <c r="E21" s="13">
        <v>15000000</v>
      </c>
      <c r="F21" s="14">
        <v>25</v>
      </c>
      <c r="G21" s="14">
        <v>8</v>
      </c>
      <c r="H21" s="14">
        <v>8</v>
      </c>
      <c r="I21" s="14">
        <v>20</v>
      </c>
      <c r="J21" s="14">
        <v>4</v>
      </c>
      <c r="K21" s="14">
        <v>5</v>
      </c>
      <c r="L21" s="14">
        <f t="shared" si="0"/>
        <v>70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3" customFormat="1" ht="12.5" x14ac:dyDescent="0.25">
      <c r="A22" s="12" t="s">
        <v>97</v>
      </c>
      <c r="B22" s="12" t="s">
        <v>37</v>
      </c>
      <c r="C22" s="12" t="s">
        <v>61</v>
      </c>
      <c r="D22" s="13">
        <v>61480000</v>
      </c>
      <c r="E22" s="13">
        <v>16000000</v>
      </c>
      <c r="F22" s="14">
        <v>37</v>
      </c>
      <c r="G22" s="14">
        <v>13</v>
      </c>
      <c r="H22" s="14">
        <v>10</v>
      </c>
      <c r="I22" s="14">
        <v>24</v>
      </c>
      <c r="J22" s="14">
        <v>5</v>
      </c>
      <c r="K22" s="14">
        <v>5</v>
      </c>
      <c r="L22" s="14">
        <f t="shared" si="0"/>
        <v>94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3" customFormat="1" ht="12.75" customHeight="1" x14ac:dyDescent="0.25">
      <c r="A23" s="12" t="s">
        <v>98</v>
      </c>
      <c r="B23" s="12" t="s">
        <v>38</v>
      </c>
      <c r="C23" s="12" t="s">
        <v>62</v>
      </c>
      <c r="D23" s="13">
        <v>138880500</v>
      </c>
      <c r="E23" s="13">
        <v>20000000</v>
      </c>
      <c r="F23" s="14">
        <v>35</v>
      </c>
      <c r="G23" s="14">
        <v>12</v>
      </c>
      <c r="H23" s="14">
        <v>9</v>
      </c>
      <c r="I23" s="14">
        <v>15</v>
      </c>
      <c r="J23" s="14">
        <v>3</v>
      </c>
      <c r="K23" s="14">
        <v>5</v>
      </c>
      <c r="L23" s="14">
        <f t="shared" si="0"/>
        <v>79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s="3" customFormat="1" ht="12.75" customHeight="1" x14ac:dyDescent="0.25">
      <c r="A24" s="12" t="s">
        <v>99</v>
      </c>
      <c r="B24" s="12" t="s">
        <v>38</v>
      </c>
      <c r="C24" s="12" t="s">
        <v>63</v>
      </c>
      <c r="D24" s="13">
        <v>3430000</v>
      </c>
      <c r="E24" s="13">
        <v>1600000</v>
      </c>
      <c r="F24" s="14">
        <v>36</v>
      </c>
      <c r="G24" s="14">
        <v>13</v>
      </c>
      <c r="H24" s="14">
        <v>8</v>
      </c>
      <c r="I24" s="14">
        <v>22</v>
      </c>
      <c r="J24" s="14">
        <v>3</v>
      </c>
      <c r="K24" s="14">
        <v>5</v>
      </c>
      <c r="L24" s="14">
        <f t="shared" si="0"/>
        <v>87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s="3" customFormat="1" ht="13.5" customHeight="1" x14ac:dyDescent="0.25">
      <c r="A25" s="12" t="s">
        <v>100</v>
      </c>
      <c r="B25" s="12" t="s">
        <v>39</v>
      </c>
      <c r="C25" s="12" t="s">
        <v>64</v>
      </c>
      <c r="D25" s="13">
        <v>1343300</v>
      </c>
      <c r="E25" s="13">
        <v>800500</v>
      </c>
      <c r="F25" s="14">
        <v>35</v>
      </c>
      <c r="G25" s="14">
        <v>13</v>
      </c>
      <c r="H25" s="14">
        <v>7</v>
      </c>
      <c r="I25" s="14">
        <v>23</v>
      </c>
      <c r="J25" s="14">
        <v>0</v>
      </c>
      <c r="K25" s="14">
        <v>4</v>
      </c>
      <c r="L25" s="14">
        <f t="shared" si="0"/>
        <v>82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s="3" customFormat="1" ht="12.75" customHeight="1" x14ac:dyDescent="0.25">
      <c r="A26" s="12" t="s">
        <v>101</v>
      </c>
      <c r="B26" s="12" t="s">
        <v>39</v>
      </c>
      <c r="C26" s="12" t="s">
        <v>65</v>
      </c>
      <c r="D26" s="13">
        <v>4115000</v>
      </c>
      <c r="E26" s="13">
        <v>2488000</v>
      </c>
      <c r="F26" s="14">
        <v>29</v>
      </c>
      <c r="G26" s="14">
        <v>11</v>
      </c>
      <c r="H26" s="14">
        <v>7</v>
      </c>
      <c r="I26" s="14">
        <v>18</v>
      </c>
      <c r="J26" s="14">
        <v>0</v>
      </c>
      <c r="K26" s="14">
        <v>5</v>
      </c>
      <c r="L26" s="14">
        <f t="shared" si="0"/>
        <v>70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</row>
    <row r="27" spans="1:79" s="3" customFormat="1" ht="12.75" customHeight="1" x14ac:dyDescent="0.25">
      <c r="A27" s="12" t="s">
        <v>102</v>
      </c>
      <c r="B27" s="12" t="s">
        <v>39</v>
      </c>
      <c r="C27" s="12" t="s">
        <v>66</v>
      </c>
      <c r="D27" s="13">
        <v>642000</v>
      </c>
      <c r="E27" s="13">
        <v>376000</v>
      </c>
      <c r="F27" s="14">
        <v>26</v>
      </c>
      <c r="G27" s="14">
        <v>9</v>
      </c>
      <c r="H27" s="14">
        <v>7</v>
      </c>
      <c r="I27" s="14">
        <v>16</v>
      </c>
      <c r="J27" s="14">
        <v>0</v>
      </c>
      <c r="K27" s="14">
        <v>5</v>
      </c>
      <c r="L27" s="14">
        <f t="shared" si="0"/>
        <v>63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</row>
    <row r="28" spans="1:79" s="3" customFormat="1" ht="12.75" customHeight="1" x14ac:dyDescent="0.25">
      <c r="A28" s="12" t="s">
        <v>103</v>
      </c>
      <c r="B28" s="12" t="s">
        <v>40</v>
      </c>
      <c r="C28" s="12" t="s">
        <v>67</v>
      </c>
      <c r="D28" s="13">
        <v>6708958</v>
      </c>
      <c r="E28" s="13">
        <v>2000000</v>
      </c>
      <c r="F28" s="14">
        <v>36</v>
      </c>
      <c r="G28" s="14">
        <v>13</v>
      </c>
      <c r="H28" s="14">
        <v>9</v>
      </c>
      <c r="I28" s="14">
        <v>21</v>
      </c>
      <c r="J28" s="14">
        <v>4</v>
      </c>
      <c r="K28" s="14">
        <v>5</v>
      </c>
      <c r="L28" s="14">
        <f t="shared" si="0"/>
        <v>88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s="3" customFormat="1" ht="12.75" customHeight="1" x14ac:dyDescent="0.25">
      <c r="A29" s="12" t="s">
        <v>104</v>
      </c>
      <c r="B29" s="12" t="s">
        <v>41</v>
      </c>
      <c r="C29" s="12" t="s">
        <v>68</v>
      </c>
      <c r="D29" s="13">
        <v>20304400</v>
      </c>
      <c r="E29" s="13">
        <v>7500000</v>
      </c>
      <c r="F29" s="14">
        <v>33</v>
      </c>
      <c r="G29" s="14">
        <v>14</v>
      </c>
      <c r="H29" s="14">
        <v>8</v>
      </c>
      <c r="I29" s="14">
        <v>21</v>
      </c>
      <c r="J29" s="14">
        <v>1</v>
      </c>
      <c r="K29" s="14">
        <v>5</v>
      </c>
      <c r="L29" s="14">
        <f t="shared" si="0"/>
        <v>82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</row>
    <row r="30" spans="1:79" s="3" customFormat="1" ht="12.5" x14ac:dyDescent="0.25">
      <c r="A30" s="12" t="s">
        <v>105</v>
      </c>
      <c r="B30" s="12" t="s">
        <v>41</v>
      </c>
      <c r="C30" s="12" t="s">
        <v>69</v>
      </c>
      <c r="D30" s="13">
        <v>13685500</v>
      </c>
      <c r="E30" s="13">
        <v>6500000</v>
      </c>
      <c r="F30" s="14">
        <v>30</v>
      </c>
      <c r="G30" s="14">
        <v>12</v>
      </c>
      <c r="H30" s="14">
        <v>7</v>
      </c>
      <c r="I30" s="14">
        <v>19</v>
      </c>
      <c r="J30" s="14">
        <v>1</v>
      </c>
      <c r="K30" s="14">
        <v>5</v>
      </c>
      <c r="L30" s="14">
        <f t="shared" si="0"/>
        <v>74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 s="3" customFormat="1" ht="12.75" customHeight="1" x14ac:dyDescent="0.25">
      <c r="A31" s="12" t="s">
        <v>106</v>
      </c>
      <c r="B31" s="12" t="s">
        <v>42</v>
      </c>
      <c r="C31" s="12" t="s">
        <v>70</v>
      </c>
      <c r="D31" s="13">
        <v>100850000</v>
      </c>
      <c r="E31" s="13">
        <v>17000000</v>
      </c>
      <c r="F31" s="14">
        <v>36</v>
      </c>
      <c r="G31" s="14">
        <v>14</v>
      </c>
      <c r="H31" s="14">
        <v>10</v>
      </c>
      <c r="I31" s="14">
        <v>23</v>
      </c>
      <c r="J31" s="14">
        <v>4</v>
      </c>
      <c r="K31" s="14">
        <v>5</v>
      </c>
      <c r="L31" s="14">
        <f t="shared" si="0"/>
        <v>92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79" s="3" customFormat="1" ht="12.75" customHeight="1" x14ac:dyDescent="0.25">
      <c r="A32" s="12" t="s">
        <v>107</v>
      </c>
      <c r="B32" s="12" t="s">
        <v>43</v>
      </c>
      <c r="C32" s="12" t="s">
        <v>71</v>
      </c>
      <c r="D32" s="13">
        <v>9297500</v>
      </c>
      <c r="E32" s="13">
        <v>3000000</v>
      </c>
      <c r="F32" s="14">
        <v>35</v>
      </c>
      <c r="G32" s="14">
        <v>13</v>
      </c>
      <c r="H32" s="14">
        <v>8</v>
      </c>
      <c r="I32" s="14">
        <v>22</v>
      </c>
      <c r="J32" s="14">
        <v>2</v>
      </c>
      <c r="K32" s="14">
        <v>5</v>
      </c>
      <c r="L32" s="14">
        <f t="shared" si="0"/>
        <v>85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s="3" customFormat="1" ht="12.75" customHeight="1" x14ac:dyDescent="0.25">
      <c r="A33" s="12" t="s">
        <v>108</v>
      </c>
      <c r="B33" s="12" t="s">
        <v>44</v>
      </c>
      <c r="C33" s="12" t="s">
        <v>72</v>
      </c>
      <c r="D33" s="13">
        <v>2555800</v>
      </c>
      <c r="E33" s="13">
        <v>750000</v>
      </c>
      <c r="F33" s="14">
        <v>20</v>
      </c>
      <c r="G33" s="14">
        <v>10</v>
      </c>
      <c r="H33" s="14">
        <v>7</v>
      </c>
      <c r="I33" s="14">
        <v>20</v>
      </c>
      <c r="J33" s="14">
        <v>0</v>
      </c>
      <c r="K33" s="14">
        <v>3</v>
      </c>
      <c r="L33" s="14">
        <f t="shared" si="0"/>
        <v>60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s="3" customFormat="1" ht="12.75" customHeight="1" x14ac:dyDescent="0.25">
      <c r="A34" s="12" t="s">
        <v>109</v>
      </c>
      <c r="B34" s="12" t="s">
        <v>45</v>
      </c>
      <c r="C34" s="12" t="s">
        <v>73</v>
      </c>
      <c r="D34" s="13">
        <v>4839500</v>
      </c>
      <c r="E34" s="13">
        <v>5200000</v>
      </c>
      <c r="F34" s="14">
        <v>31</v>
      </c>
      <c r="G34" s="14">
        <v>10</v>
      </c>
      <c r="H34" s="14">
        <v>8</v>
      </c>
      <c r="I34" s="14">
        <v>21</v>
      </c>
      <c r="J34" s="14">
        <v>3</v>
      </c>
      <c r="K34" s="14">
        <v>3</v>
      </c>
      <c r="L34" s="14">
        <f t="shared" si="0"/>
        <v>76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</row>
    <row r="35" spans="1:79" s="3" customFormat="1" ht="12.5" x14ac:dyDescent="0.25">
      <c r="A35" s="12" t="s">
        <v>110</v>
      </c>
      <c r="B35" s="12" t="s">
        <v>46</v>
      </c>
      <c r="C35" s="12" t="s">
        <v>74</v>
      </c>
      <c r="D35" s="13">
        <v>1352852</v>
      </c>
      <c r="E35" s="13">
        <v>700000</v>
      </c>
      <c r="F35" s="14">
        <v>33</v>
      </c>
      <c r="G35" s="14">
        <v>11</v>
      </c>
      <c r="H35" s="14">
        <v>8</v>
      </c>
      <c r="I35" s="14">
        <v>22</v>
      </c>
      <c r="J35" s="14">
        <v>4</v>
      </c>
      <c r="K35" s="14">
        <v>5</v>
      </c>
      <c r="L35" s="14">
        <f t="shared" si="0"/>
        <v>83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</row>
    <row r="36" spans="1:79" s="3" customFormat="1" ht="12.75" customHeight="1" x14ac:dyDescent="0.25">
      <c r="A36" s="12" t="s">
        <v>111</v>
      </c>
      <c r="B36" s="12" t="s">
        <v>47</v>
      </c>
      <c r="C36" s="12" t="s">
        <v>75</v>
      </c>
      <c r="D36" s="13">
        <v>4285000</v>
      </c>
      <c r="E36" s="13">
        <v>2800000</v>
      </c>
      <c r="F36" s="14">
        <v>32</v>
      </c>
      <c r="G36" s="14">
        <v>11</v>
      </c>
      <c r="H36" s="14">
        <v>7</v>
      </c>
      <c r="I36" s="14">
        <v>19</v>
      </c>
      <c r="J36" s="14">
        <v>1</v>
      </c>
      <c r="K36" s="14">
        <v>1</v>
      </c>
      <c r="L36" s="14">
        <f t="shared" si="0"/>
        <v>71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3" customFormat="1" ht="12.75" customHeight="1" x14ac:dyDescent="0.25">
      <c r="A37" s="12" t="s">
        <v>112</v>
      </c>
      <c r="B37" s="12" t="s">
        <v>48</v>
      </c>
      <c r="C37" s="12" t="s">
        <v>76</v>
      </c>
      <c r="D37" s="13">
        <v>5301500</v>
      </c>
      <c r="E37" s="13">
        <v>2650000</v>
      </c>
      <c r="F37" s="14">
        <v>24</v>
      </c>
      <c r="G37" s="14">
        <v>9</v>
      </c>
      <c r="H37" s="14">
        <v>7</v>
      </c>
      <c r="I37" s="14">
        <v>18</v>
      </c>
      <c r="J37" s="14">
        <v>2</v>
      </c>
      <c r="K37" s="14">
        <v>5</v>
      </c>
      <c r="L37" s="14">
        <f t="shared" si="0"/>
        <v>65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3" customFormat="1" ht="12.75" customHeight="1" x14ac:dyDescent="0.25">
      <c r="A38" s="12" t="s">
        <v>113</v>
      </c>
      <c r="B38" s="12" t="s">
        <v>49</v>
      </c>
      <c r="C38" s="12" t="s">
        <v>77</v>
      </c>
      <c r="D38" s="13">
        <v>94232385</v>
      </c>
      <c r="E38" s="13">
        <v>15000000</v>
      </c>
      <c r="F38" s="14">
        <v>21</v>
      </c>
      <c r="G38" s="14">
        <v>10</v>
      </c>
      <c r="H38" s="14">
        <v>6</v>
      </c>
      <c r="I38" s="14">
        <v>20</v>
      </c>
      <c r="J38" s="14">
        <v>0</v>
      </c>
      <c r="K38" s="14">
        <v>5</v>
      </c>
      <c r="L38" s="14">
        <f t="shared" si="0"/>
        <v>62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3" customFormat="1" ht="12.75" customHeight="1" x14ac:dyDescent="0.25">
      <c r="A39" s="12" t="s">
        <v>114</v>
      </c>
      <c r="B39" s="12" t="s">
        <v>50</v>
      </c>
      <c r="C39" s="12" t="s">
        <v>78</v>
      </c>
      <c r="D39" s="13">
        <v>1187499</v>
      </c>
      <c r="E39" s="13">
        <v>450000</v>
      </c>
      <c r="F39" s="14">
        <v>33</v>
      </c>
      <c r="G39" s="14">
        <v>11</v>
      </c>
      <c r="H39" s="14">
        <v>7</v>
      </c>
      <c r="I39" s="14">
        <v>17</v>
      </c>
      <c r="J39" s="14">
        <v>0</v>
      </c>
      <c r="K39" s="14">
        <v>5</v>
      </c>
      <c r="L39" s="14">
        <f t="shared" si="0"/>
        <v>73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3" customFormat="1" ht="12.75" customHeight="1" x14ac:dyDescent="0.25">
      <c r="A40" s="12" t="s">
        <v>115</v>
      </c>
      <c r="B40" s="12" t="s">
        <v>51</v>
      </c>
      <c r="C40" s="12" t="s">
        <v>79</v>
      </c>
      <c r="D40" s="13">
        <v>116775000</v>
      </c>
      <c r="E40" s="13">
        <v>15000000</v>
      </c>
      <c r="F40" s="14">
        <v>29</v>
      </c>
      <c r="G40" s="14">
        <v>10</v>
      </c>
      <c r="H40" s="14">
        <v>7</v>
      </c>
      <c r="I40" s="14">
        <v>17</v>
      </c>
      <c r="J40" s="14">
        <v>1</v>
      </c>
      <c r="K40" s="14">
        <v>5</v>
      </c>
      <c r="L40" s="14">
        <f t="shared" si="0"/>
        <v>69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3" customFormat="1" ht="12.75" customHeight="1" x14ac:dyDescent="0.25">
      <c r="A41" s="12" t="s">
        <v>116</v>
      </c>
      <c r="B41" s="12" t="s">
        <v>52</v>
      </c>
      <c r="C41" s="12" t="s">
        <v>80</v>
      </c>
      <c r="D41" s="13">
        <v>9880000</v>
      </c>
      <c r="E41" s="13">
        <v>6500000</v>
      </c>
      <c r="F41" s="14">
        <v>28</v>
      </c>
      <c r="G41" s="14">
        <v>12</v>
      </c>
      <c r="H41" s="14">
        <v>7</v>
      </c>
      <c r="I41" s="14">
        <v>19</v>
      </c>
      <c r="J41" s="14">
        <v>2</v>
      </c>
      <c r="K41" s="14">
        <v>5</v>
      </c>
      <c r="L41" s="14">
        <f t="shared" si="0"/>
        <v>73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3" customFormat="1" ht="12.75" customHeight="1" x14ac:dyDescent="0.25">
      <c r="A42" s="12" t="s">
        <v>117</v>
      </c>
      <c r="B42" s="12" t="s">
        <v>53</v>
      </c>
      <c r="C42" s="12" t="s">
        <v>81</v>
      </c>
      <c r="D42" s="13">
        <v>12519000</v>
      </c>
      <c r="E42" s="13">
        <v>8000000</v>
      </c>
      <c r="F42" s="14">
        <v>23</v>
      </c>
      <c r="G42" s="14">
        <v>10</v>
      </c>
      <c r="H42" s="14">
        <v>6</v>
      </c>
      <c r="I42" s="14">
        <v>15</v>
      </c>
      <c r="J42" s="14">
        <v>0</v>
      </c>
      <c r="K42" s="14">
        <v>5</v>
      </c>
      <c r="L42" s="14">
        <f t="shared" si="0"/>
        <v>59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3" customFormat="1" ht="12.5" x14ac:dyDescent="0.25">
      <c r="A43" s="12" t="s">
        <v>118</v>
      </c>
      <c r="B43" s="12" t="s">
        <v>48</v>
      </c>
      <c r="C43" s="12" t="s">
        <v>82</v>
      </c>
      <c r="D43" s="13">
        <v>872500</v>
      </c>
      <c r="E43" s="13">
        <v>600000</v>
      </c>
      <c r="F43" s="14">
        <v>33</v>
      </c>
      <c r="G43" s="14">
        <v>12</v>
      </c>
      <c r="H43" s="14">
        <v>7</v>
      </c>
      <c r="I43" s="14">
        <v>21</v>
      </c>
      <c r="J43" s="14">
        <v>2</v>
      </c>
      <c r="K43" s="14">
        <v>5</v>
      </c>
      <c r="L43" s="14">
        <f t="shared" si="0"/>
        <v>80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3" customFormat="1" ht="12.75" customHeight="1" x14ac:dyDescent="0.25">
      <c r="A44" s="12" t="s">
        <v>119</v>
      </c>
      <c r="B44" s="12" t="s">
        <v>54</v>
      </c>
      <c r="C44" s="12" t="s">
        <v>83</v>
      </c>
      <c r="D44" s="13">
        <v>2800000</v>
      </c>
      <c r="E44" s="13">
        <v>2000000</v>
      </c>
      <c r="F44" s="14">
        <v>32</v>
      </c>
      <c r="G44" s="14">
        <v>11</v>
      </c>
      <c r="H44" s="14">
        <v>7</v>
      </c>
      <c r="I44" s="14">
        <v>18</v>
      </c>
      <c r="J44" s="14">
        <v>4</v>
      </c>
      <c r="K44" s="14">
        <v>5</v>
      </c>
      <c r="L44" s="14">
        <f t="shared" si="0"/>
        <v>77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3" customFormat="1" ht="12.75" customHeight="1" x14ac:dyDescent="0.25">
      <c r="A45" s="12" t="s">
        <v>120</v>
      </c>
      <c r="B45" s="12" t="s">
        <v>40</v>
      </c>
      <c r="C45" s="12" t="s">
        <v>84</v>
      </c>
      <c r="D45" s="13">
        <v>10001000</v>
      </c>
      <c r="E45" s="13">
        <v>4800000</v>
      </c>
      <c r="F45" s="14">
        <v>34</v>
      </c>
      <c r="G45" s="14">
        <v>11</v>
      </c>
      <c r="H45" s="14">
        <v>8</v>
      </c>
      <c r="I45" s="14">
        <v>22</v>
      </c>
      <c r="J45" s="14">
        <v>4</v>
      </c>
      <c r="K45" s="14">
        <v>5</v>
      </c>
      <c r="L45" s="14">
        <f t="shared" si="0"/>
        <v>84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s="3" customFormat="1" ht="12.5" customHeight="1" x14ac:dyDescent="0.25">
      <c r="A46" s="12" t="s">
        <v>121</v>
      </c>
      <c r="B46" s="12" t="s">
        <v>55</v>
      </c>
      <c r="C46" s="12" t="s">
        <v>85</v>
      </c>
      <c r="D46" s="13">
        <v>69347750</v>
      </c>
      <c r="E46" s="13">
        <v>18000000</v>
      </c>
      <c r="F46" s="14">
        <v>36</v>
      </c>
      <c r="G46" s="14">
        <v>13</v>
      </c>
      <c r="H46" s="14">
        <v>10</v>
      </c>
      <c r="I46" s="14">
        <v>23</v>
      </c>
      <c r="J46" s="14">
        <v>3</v>
      </c>
      <c r="K46" s="14">
        <v>5</v>
      </c>
      <c r="L46" s="14">
        <f t="shared" si="0"/>
        <v>90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</row>
    <row r="47" spans="1:79" x14ac:dyDescent="0.35">
      <c r="D47" s="5">
        <f>SUM(D17:D46)</f>
        <v>826842614</v>
      </c>
      <c r="E47" s="5">
        <f>SUM(E17:E46)</f>
        <v>180204500</v>
      </c>
    </row>
    <row r="48" spans="1:79" x14ac:dyDescent="0.35">
      <c r="E48" s="4"/>
    </row>
  </sheetData>
  <mergeCells count="15">
    <mergeCell ref="D8:E8"/>
    <mergeCell ref="D10:M11"/>
    <mergeCell ref="D12:L12"/>
    <mergeCell ref="A14:A16"/>
    <mergeCell ref="B14:B16"/>
    <mergeCell ref="C14:C16"/>
    <mergeCell ref="D14:D16"/>
    <mergeCell ref="E14:E16"/>
    <mergeCell ref="F14:F15"/>
    <mergeCell ref="G14:G15"/>
    <mergeCell ref="H14:H15"/>
    <mergeCell ref="I14:I15"/>
    <mergeCell ref="J14:J15"/>
    <mergeCell ref="K14:K15"/>
    <mergeCell ref="L14:L15"/>
  </mergeCells>
  <dataValidations count="5">
    <dataValidation type="decimal" operator="lessThanOrEqual" allowBlank="1" showInputMessage="1" showErrorMessage="1" error="max. 40" sqref="F17:F46" xr:uid="{1B1A44AA-620B-4B3D-8FE3-A27B4454447A}">
      <formula1>40</formula1>
    </dataValidation>
    <dataValidation type="decimal" operator="lessThanOrEqual" allowBlank="1" showInputMessage="1" showErrorMessage="1" error="max. 10" sqref="H17:H46" xr:uid="{50D18A12-A471-43F3-A015-DBDEBC069243}">
      <formula1>10</formula1>
    </dataValidation>
    <dataValidation type="decimal" operator="lessThanOrEqual" allowBlank="1" showInputMessage="1" showErrorMessage="1" error="max. 5" sqref="J17:K46" xr:uid="{87EB0D17-1E59-4AF4-978C-E5F440051B8E}">
      <formula1>5</formula1>
    </dataValidation>
    <dataValidation type="decimal" operator="lessThanOrEqual" allowBlank="1" showInputMessage="1" showErrorMessage="1" error="max. 15" sqref="G17:G46" xr:uid="{DC6FB7C8-73AD-4156-A770-7C3F144455AD}">
      <formula1>15</formula1>
    </dataValidation>
    <dataValidation type="decimal" operator="lessThanOrEqual" allowBlank="1" showInputMessage="1" showErrorMessage="1" error="max. 25" sqref="I17:I46" xr:uid="{7816E9CD-6484-4C84-BD42-F72FCEA4DEC7}">
      <formula1>25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FBAFE-EFE0-4473-8F8D-9ED4D5B18466}">
  <dimension ref="A1:CA48"/>
  <sheetViews>
    <sheetView zoomScale="70" zoomScaleNormal="70" workbookViewId="0"/>
  </sheetViews>
  <sheetFormatPr defaultColWidth="9.1796875" defaultRowHeight="12" x14ac:dyDescent="0.35"/>
  <cols>
    <col min="1" max="1" width="11.7265625" style="2" customWidth="1"/>
    <col min="2" max="2" width="30" style="2" bestFit="1" customWidth="1"/>
    <col min="3" max="3" width="43.7265625" style="2" customWidth="1"/>
    <col min="4" max="4" width="15.54296875" style="2" customWidth="1"/>
    <col min="5" max="5" width="15" style="2" customWidth="1"/>
    <col min="6" max="6" width="9.7265625" style="2" customWidth="1"/>
    <col min="7" max="12" width="9.26953125" style="2" customWidth="1"/>
    <col min="13" max="16384" width="9.1796875" style="2"/>
  </cols>
  <sheetData>
    <row r="1" spans="1:13" ht="38.25" customHeight="1" x14ac:dyDescent="0.35">
      <c r="A1" s="1" t="s">
        <v>30</v>
      </c>
    </row>
    <row r="2" spans="1:13" ht="13" x14ac:dyDescent="0.35">
      <c r="A2" s="7" t="s">
        <v>122</v>
      </c>
      <c r="B2" s="8"/>
      <c r="C2" s="8"/>
      <c r="D2" s="7" t="s">
        <v>22</v>
      </c>
      <c r="E2" s="8"/>
      <c r="F2" s="8"/>
      <c r="G2" s="8"/>
      <c r="H2" s="8"/>
      <c r="I2" s="8"/>
      <c r="J2" s="8"/>
      <c r="K2" s="8"/>
      <c r="L2" s="8"/>
    </row>
    <row r="3" spans="1:13" ht="13" x14ac:dyDescent="0.35">
      <c r="A3" s="7" t="s">
        <v>123</v>
      </c>
      <c r="B3" s="8"/>
      <c r="C3" s="8"/>
      <c r="D3" s="8" t="s">
        <v>124</v>
      </c>
      <c r="E3" s="8"/>
      <c r="F3" s="8"/>
      <c r="G3" s="8"/>
      <c r="H3" s="8"/>
      <c r="I3" s="8"/>
      <c r="J3" s="8"/>
      <c r="K3" s="8"/>
      <c r="L3" s="8"/>
    </row>
    <row r="4" spans="1:13" ht="13" x14ac:dyDescent="0.35">
      <c r="A4" s="7" t="s">
        <v>125</v>
      </c>
      <c r="B4" s="8"/>
      <c r="C4" s="8"/>
      <c r="D4" s="8" t="s">
        <v>126</v>
      </c>
      <c r="E4" s="8"/>
      <c r="F4" s="8"/>
      <c r="G4" s="8"/>
      <c r="H4" s="8"/>
      <c r="I4" s="8"/>
      <c r="J4" s="8"/>
      <c r="K4" s="8"/>
      <c r="L4" s="8"/>
    </row>
    <row r="5" spans="1:13" ht="13" x14ac:dyDescent="0.35">
      <c r="A5" s="7" t="s">
        <v>127</v>
      </c>
      <c r="B5" s="8"/>
      <c r="C5" s="8"/>
      <c r="D5" s="8" t="s">
        <v>128</v>
      </c>
      <c r="E5" s="8"/>
      <c r="F5" s="8"/>
      <c r="G5" s="8"/>
      <c r="H5" s="8"/>
      <c r="I5" s="8"/>
      <c r="J5" s="8"/>
      <c r="K5" s="8"/>
      <c r="L5" s="8"/>
    </row>
    <row r="6" spans="1:13" ht="13" x14ac:dyDescent="0.35">
      <c r="A6" s="8" t="s">
        <v>129</v>
      </c>
      <c r="B6" s="8"/>
      <c r="C6" s="8"/>
      <c r="D6" s="8" t="s">
        <v>130</v>
      </c>
      <c r="E6" s="8"/>
      <c r="F6" s="8"/>
      <c r="G6" s="8"/>
      <c r="H6" s="8"/>
      <c r="I6" s="8"/>
      <c r="J6" s="8"/>
      <c r="K6" s="8"/>
      <c r="L6" s="8"/>
    </row>
    <row r="7" spans="1:13" ht="13" x14ac:dyDescent="0.35">
      <c r="A7" s="9" t="s">
        <v>131</v>
      </c>
      <c r="B7" s="8"/>
      <c r="C7" s="8"/>
      <c r="D7" s="8" t="s">
        <v>133</v>
      </c>
      <c r="E7" s="8"/>
      <c r="F7" s="8"/>
      <c r="G7" s="8"/>
      <c r="H7" s="8"/>
      <c r="I7" s="8"/>
      <c r="J7" s="8"/>
      <c r="K7" s="8"/>
      <c r="L7" s="8"/>
    </row>
    <row r="8" spans="1:13" ht="12.65" customHeight="1" x14ac:dyDescent="0.35">
      <c r="A8" s="8"/>
      <c r="B8" s="8"/>
      <c r="C8" s="8"/>
      <c r="D8" s="19"/>
      <c r="E8" s="19"/>
      <c r="F8" s="8"/>
      <c r="G8" s="8"/>
      <c r="H8" s="8"/>
      <c r="I8" s="8"/>
      <c r="J8" s="8"/>
      <c r="K8" s="8"/>
      <c r="L8" s="8"/>
    </row>
    <row r="9" spans="1:13" ht="12.5" customHeight="1" x14ac:dyDescent="0.35">
      <c r="A9" s="7"/>
      <c r="B9" s="8"/>
      <c r="C9" s="8"/>
      <c r="D9" s="7" t="s">
        <v>23</v>
      </c>
      <c r="E9" s="10"/>
      <c r="F9" s="8"/>
      <c r="G9" s="8"/>
      <c r="H9" s="8"/>
      <c r="I9" s="8"/>
      <c r="J9" s="8"/>
      <c r="K9" s="8"/>
      <c r="L9" s="8"/>
    </row>
    <row r="10" spans="1:13" ht="13" customHeight="1" x14ac:dyDescent="0.35">
      <c r="A10" s="7"/>
      <c r="B10" s="8"/>
      <c r="C10" s="8"/>
      <c r="D10" s="19" t="s">
        <v>91</v>
      </c>
      <c r="E10" s="19"/>
      <c r="F10" s="19"/>
      <c r="G10" s="19"/>
      <c r="H10" s="19"/>
      <c r="I10" s="19"/>
      <c r="J10" s="19"/>
      <c r="K10" s="19"/>
      <c r="L10" s="19"/>
      <c r="M10" s="19"/>
    </row>
    <row r="11" spans="1:13" ht="32" customHeight="1" x14ac:dyDescent="0.35">
      <c r="A11" s="7"/>
      <c r="B11" s="8"/>
      <c r="C11" s="8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19" customHeight="1" x14ac:dyDescent="0.35">
      <c r="A12" s="7"/>
      <c r="B12" s="8"/>
      <c r="C12" s="8"/>
      <c r="D12" s="19" t="s">
        <v>132</v>
      </c>
      <c r="E12" s="19"/>
      <c r="F12" s="19"/>
      <c r="G12" s="19"/>
      <c r="H12" s="19"/>
      <c r="I12" s="19"/>
      <c r="J12" s="19"/>
      <c r="K12" s="19"/>
      <c r="L12" s="19"/>
    </row>
    <row r="13" spans="1:13" ht="12.65" customHeight="1" x14ac:dyDescent="0.3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3" ht="26.5" customHeight="1" x14ac:dyDescent="0.35">
      <c r="A14" s="20" t="s">
        <v>0</v>
      </c>
      <c r="B14" s="20" t="s">
        <v>1</v>
      </c>
      <c r="C14" s="20" t="s">
        <v>17</v>
      </c>
      <c r="D14" s="20" t="s">
        <v>12</v>
      </c>
      <c r="E14" s="23" t="s">
        <v>2</v>
      </c>
      <c r="F14" s="20" t="s">
        <v>14</v>
      </c>
      <c r="G14" s="20" t="s">
        <v>25</v>
      </c>
      <c r="H14" s="20" t="s">
        <v>13</v>
      </c>
      <c r="I14" s="20" t="s">
        <v>27</v>
      </c>
      <c r="J14" s="20" t="s">
        <v>28</v>
      </c>
      <c r="K14" s="20" t="s">
        <v>29</v>
      </c>
      <c r="L14" s="20" t="s">
        <v>3</v>
      </c>
    </row>
    <row r="15" spans="1:13" ht="27" customHeight="1" x14ac:dyDescent="0.35">
      <c r="A15" s="22"/>
      <c r="B15" s="22"/>
      <c r="C15" s="22"/>
      <c r="D15" s="22"/>
      <c r="E15" s="24"/>
      <c r="F15" s="21"/>
      <c r="G15" s="21"/>
      <c r="H15" s="21"/>
      <c r="I15" s="21"/>
      <c r="J15" s="21"/>
      <c r="K15" s="21"/>
      <c r="L15" s="21"/>
    </row>
    <row r="16" spans="1:13" ht="27" customHeight="1" x14ac:dyDescent="0.35">
      <c r="A16" s="22"/>
      <c r="B16" s="22"/>
      <c r="C16" s="22"/>
      <c r="D16" s="22"/>
      <c r="E16" s="24"/>
      <c r="F16" s="11" t="s">
        <v>24</v>
      </c>
      <c r="G16" s="11" t="s">
        <v>19</v>
      </c>
      <c r="H16" s="11" t="s">
        <v>21</v>
      </c>
      <c r="I16" s="11" t="s">
        <v>26</v>
      </c>
      <c r="J16" s="11" t="s">
        <v>20</v>
      </c>
      <c r="K16" s="11" t="s">
        <v>20</v>
      </c>
      <c r="L16" s="11"/>
    </row>
    <row r="17" spans="1:79" s="3" customFormat="1" ht="12.75" customHeight="1" x14ac:dyDescent="0.25">
      <c r="A17" s="12" t="s">
        <v>92</v>
      </c>
      <c r="B17" s="12" t="s">
        <v>32</v>
      </c>
      <c r="C17" s="12" t="s">
        <v>56</v>
      </c>
      <c r="D17" s="13">
        <v>1248400</v>
      </c>
      <c r="E17" s="13">
        <v>800000</v>
      </c>
      <c r="F17" s="14">
        <v>27</v>
      </c>
      <c r="G17" s="14">
        <v>9</v>
      </c>
      <c r="H17" s="14">
        <v>7</v>
      </c>
      <c r="I17" s="14">
        <v>18</v>
      </c>
      <c r="J17" s="14">
        <v>2</v>
      </c>
      <c r="K17" s="14">
        <v>4</v>
      </c>
      <c r="L17" s="14">
        <f>SUM(F17:K17)</f>
        <v>67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3" customFormat="1" ht="12.75" customHeight="1" x14ac:dyDescent="0.25">
      <c r="A18" s="12" t="s">
        <v>93</v>
      </c>
      <c r="B18" s="12" t="s">
        <v>33</v>
      </c>
      <c r="C18" s="12" t="s">
        <v>57</v>
      </c>
      <c r="D18" s="13">
        <v>3804365</v>
      </c>
      <c r="E18" s="13">
        <v>1790000</v>
      </c>
      <c r="F18" s="14">
        <v>28</v>
      </c>
      <c r="G18" s="14">
        <v>8</v>
      </c>
      <c r="H18" s="14">
        <v>9</v>
      </c>
      <c r="I18" s="14">
        <v>13</v>
      </c>
      <c r="J18" s="14">
        <v>3</v>
      </c>
      <c r="K18" s="14">
        <v>5</v>
      </c>
      <c r="L18" s="14">
        <f t="shared" ref="L18:L46" si="0">SUM(F18:K18)</f>
        <v>66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3" customFormat="1" ht="12.75" customHeight="1" x14ac:dyDescent="0.25">
      <c r="A19" s="12" t="s">
        <v>94</v>
      </c>
      <c r="B19" s="12" t="s">
        <v>34</v>
      </c>
      <c r="C19" s="12" t="s">
        <v>58</v>
      </c>
      <c r="D19" s="13">
        <v>3234000</v>
      </c>
      <c r="E19" s="13">
        <v>1200000</v>
      </c>
      <c r="F19" s="14">
        <v>27</v>
      </c>
      <c r="G19" s="14">
        <v>8</v>
      </c>
      <c r="H19" s="14">
        <v>6</v>
      </c>
      <c r="I19" s="14">
        <v>15</v>
      </c>
      <c r="J19" s="14">
        <v>5</v>
      </c>
      <c r="K19" s="14">
        <v>5</v>
      </c>
      <c r="L19" s="14">
        <f t="shared" si="0"/>
        <v>66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3" customFormat="1" ht="12.75" customHeight="1" x14ac:dyDescent="0.25">
      <c r="A20" s="12" t="s">
        <v>95</v>
      </c>
      <c r="B20" s="12" t="s">
        <v>35</v>
      </c>
      <c r="C20" s="12" t="s">
        <v>59</v>
      </c>
      <c r="D20" s="13">
        <v>3448000</v>
      </c>
      <c r="E20" s="13">
        <v>1700000</v>
      </c>
      <c r="F20" s="14">
        <v>32</v>
      </c>
      <c r="G20" s="14">
        <v>13</v>
      </c>
      <c r="H20" s="14">
        <v>9</v>
      </c>
      <c r="I20" s="14">
        <v>23</v>
      </c>
      <c r="J20" s="14">
        <v>3</v>
      </c>
      <c r="K20" s="14">
        <v>5</v>
      </c>
      <c r="L20" s="14">
        <f t="shared" si="0"/>
        <v>85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3" customFormat="1" ht="12.75" customHeight="1" x14ac:dyDescent="0.25">
      <c r="A21" s="12" t="s">
        <v>96</v>
      </c>
      <c r="B21" s="12" t="s">
        <v>36</v>
      </c>
      <c r="C21" s="12" t="s">
        <v>60</v>
      </c>
      <c r="D21" s="13">
        <v>118420905</v>
      </c>
      <c r="E21" s="13">
        <v>15000000</v>
      </c>
      <c r="F21" s="14">
        <v>28</v>
      </c>
      <c r="G21" s="14">
        <v>9</v>
      </c>
      <c r="H21" s="14">
        <v>8</v>
      </c>
      <c r="I21" s="14">
        <v>20</v>
      </c>
      <c r="J21" s="14">
        <v>4</v>
      </c>
      <c r="K21" s="14">
        <v>5</v>
      </c>
      <c r="L21" s="14">
        <f t="shared" si="0"/>
        <v>74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3" customFormat="1" ht="12.5" x14ac:dyDescent="0.25">
      <c r="A22" s="12" t="s">
        <v>97</v>
      </c>
      <c r="B22" s="12" t="s">
        <v>37</v>
      </c>
      <c r="C22" s="12" t="s">
        <v>61</v>
      </c>
      <c r="D22" s="13">
        <v>61480000</v>
      </c>
      <c r="E22" s="13">
        <v>16000000</v>
      </c>
      <c r="F22" s="14">
        <v>38</v>
      </c>
      <c r="G22" s="14">
        <v>14</v>
      </c>
      <c r="H22" s="14">
        <v>10</v>
      </c>
      <c r="I22" s="14">
        <v>24</v>
      </c>
      <c r="J22" s="14">
        <v>5</v>
      </c>
      <c r="K22" s="14">
        <v>5</v>
      </c>
      <c r="L22" s="14">
        <f t="shared" si="0"/>
        <v>96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3" customFormat="1" ht="12.75" customHeight="1" x14ac:dyDescent="0.25">
      <c r="A23" s="12" t="s">
        <v>98</v>
      </c>
      <c r="B23" s="12" t="s">
        <v>38</v>
      </c>
      <c r="C23" s="12" t="s">
        <v>62</v>
      </c>
      <c r="D23" s="13">
        <v>138880500</v>
      </c>
      <c r="E23" s="13">
        <v>20000000</v>
      </c>
      <c r="F23" s="14">
        <v>35</v>
      </c>
      <c r="G23" s="14">
        <v>12</v>
      </c>
      <c r="H23" s="14">
        <v>9</v>
      </c>
      <c r="I23" s="14">
        <v>15</v>
      </c>
      <c r="J23" s="14">
        <v>3</v>
      </c>
      <c r="K23" s="14">
        <v>5</v>
      </c>
      <c r="L23" s="14">
        <f t="shared" si="0"/>
        <v>79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s="3" customFormat="1" ht="12.75" customHeight="1" x14ac:dyDescent="0.25">
      <c r="A24" s="12" t="s">
        <v>99</v>
      </c>
      <c r="B24" s="12" t="s">
        <v>38</v>
      </c>
      <c r="C24" s="12" t="s">
        <v>63</v>
      </c>
      <c r="D24" s="13">
        <v>3430000</v>
      </c>
      <c r="E24" s="13">
        <v>1600000</v>
      </c>
      <c r="F24" s="14">
        <v>36</v>
      </c>
      <c r="G24" s="14">
        <v>14</v>
      </c>
      <c r="H24" s="14">
        <v>8</v>
      </c>
      <c r="I24" s="14">
        <v>23</v>
      </c>
      <c r="J24" s="14">
        <v>3</v>
      </c>
      <c r="K24" s="14">
        <v>5</v>
      </c>
      <c r="L24" s="14">
        <f t="shared" si="0"/>
        <v>89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s="3" customFormat="1" ht="13.5" customHeight="1" x14ac:dyDescent="0.25">
      <c r="A25" s="12" t="s">
        <v>100</v>
      </c>
      <c r="B25" s="12" t="s">
        <v>39</v>
      </c>
      <c r="C25" s="12" t="s">
        <v>64</v>
      </c>
      <c r="D25" s="13">
        <v>1343300</v>
      </c>
      <c r="E25" s="13">
        <v>800500</v>
      </c>
      <c r="F25" s="14">
        <v>35</v>
      </c>
      <c r="G25" s="14">
        <v>12</v>
      </c>
      <c r="H25" s="14">
        <v>7</v>
      </c>
      <c r="I25" s="14">
        <v>23</v>
      </c>
      <c r="J25" s="14">
        <v>0</v>
      </c>
      <c r="K25" s="14">
        <v>4</v>
      </c>
      <c r="L25" s="14">
        <f t="shared" si="0"/>
        <v>81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s="3" customFormat="1" ht="12.75" customHeight="1" x14ac:dyDescent="0.25">
      <c r="A26" s="12" t="s">
        <v>101</v>
      </c>
      <c r="B26" s="12" t="s">
        <v>39</v>
      </c>
      <c r="C26" s="12" t="s">
        <v>65</v>
      </c>
      <c r="D26" s="13">
        <v>4115000</v>
      </c>
      <c r="E26" s="13">
        <v>2488000</v>
      </c>
      <c r="F26" s="14">
        <v>29</v>
      </c>
      <c r="G26" s="14">
        <v>11</v>
      </c>
      <c r="H26" s="14">
        <v>7</v>
      </c>
      <c r="I26" s="14">
        <v>18</v>
      </c>
      <c r="J26" s="14">
        <v>0</v>
      </c>
      <c r="K26" s="14">
        <v>5</v>
      </c>
      <c r="L26" s="14">
        <f t="shared" si="0"/>
        <v>70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</row>
    <row r="27" spans="1:79" s="3" customFormat="1" ht="12.75" customHeight="1" x14ac:dyDescent="0.25">
      <c r="A27" s="12" t="s">
        <v>102</v>
      </c>
      <c r="B27" s="12" t="s">
        <v>39</v>
      </c>
      <c r="C27" s="12" t="s">
        <v>66</v>
      </c>
      <c r="D27" s="13">
        <v>642000</v>
      </c>
      <c r="E27" s="13">
        <v>376000</v>
      </c>
      <c r="F27" s="14">
        <v>25</v>
      </c>
      <c r="G27" s="14">
        <v>9</v>
      </c>
      <c r="H27" s="14">
        <v>7</v>
      </c>
      <c r="I27" s="14">
        <v>16</v>
      </c>
      <c r="J27" s="14">
        <v>0</v>
      </c>
      <c r="K27" s="14">
        <v>5</v>
      </c>
      <c r="L27" s="14">
        <f t="shared" si="0"/>
        <v>62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</row>
    <row r="28" spans="1:79" s="3" customFormat="1" ht="12.75" customHeight="1" x14ac:dyDescent="0.25">
      <c r="A28" s="12" t="s">
        <v>103</v>
      </c>
      <c r="B28" s="12" t="s">
        <v>40</v>
      </c>
      <c r="C28" s="12" t="s">
        <v>67</v>
      </c>
      <c r="D28" s="13">
        <v>6708958</v>
      </c>
      <c r="E28" s="13">
        <v>2000000</v>
      </c>
      <c r="F28" s="14">
        <v>37</v>
      </c>
      <c r="G28" s="14">
        <v>13</v>
      </c>
      <c r="H28" s="14">
        <v>9</v>
      </c>
      <c r="I28" s="14">
        <v>22</v>
      </c>
      <c r="J28" s="14">
        <v>4</v>
      </c>
      <c r="K28" s="14">
        <v>5</v>
      </c>
      <c r="L28" s="14">
        <f t="shared" si="0"/>
        <v>90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s="3" customFormat="1" ht="12.75" customHeight="1" x14ac:dyDescent="0.25">
      <c r="A29" s="12" t="s">
        <v>104</v>
      </c>
      <c r="B29" s="12" t="s">
        <v>41</v>
      </c>
      <c r="C29" s="12" t="s">
        <v>68</v>
      </c>
      <c r="D29" s="13">
        <v>20304400</v>
      </c>
      <c r="E29" s="13">
        <v>7500000</v>
      </c>
      <c r="F29" s="14">
        <v>33</v>
      </c>
      <c r="G29" s="14">
        <v>13</v>
      </c>
      <c r="H29" s="14">
        <v>8</v>
      </c>
      <c r="I29" s="14">
        <v>21</v>
      </c>
      <c r="J29" s="14">
        <v>1</v>
      </c>
      <c r="K29" s="14">
        <v>5</v>
      </c>
      <c r="L29" s="14">
        <f t="shared" si="0"/>
        <v>81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</row>
    <row r="30" spans="1:79" s="3" customFormat="1" ht="12.5" x14ac:dyDescent="0.25">
      <c r="A30" s="12" t="s">
        <v>105</v>
      </c>
      <c r="B30" s="12" t="s">
        <v>41</v>
      </c>
      <c r="C30" s="12" t="s">
        <v>69</v>
      </c>
      <c r="D30" s="13">
        <v>13685500</v>
      </c>
      <c r="E30" s="13">
        <v>6500000</v>
      </c>
      <c r="F30" s="14">
        <v>32</v>
      </c>
      <c r="G30" s="14">
        <v>12</v>
      </c>
      <c r="H30" s="14">
        <v>7</v>
      </c>
      <c r="I30" s="14">
        <v>21</v>
      </c>
      <c r="J30" s="14">
        <v>1</v>
      </c>
      <c r="K30" s="14">
        <v>5</v>
      </c>
      <c r="L30" s="14">
        <f t="shared" si="0"/>
        <v>78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 s="3" customFormat="1" ht="12.75" customHeight="1" x14ac:dyDescent="0.25">
      <c r="A31" s="12" t="s">
        <v>106</v>
      </c>
      <c r="B31" s="12" t="s">
        <v>42</v>
      </c>
      <c r="C31" s="12" t="s">
        <v>70</v>
      </c>
      <c r="D31" s="13">
        <v>100850000</v>
      </c>
      <c r="E31" s="13">
        <v>17000000</v>
      </c>
      <c r="F31" s="14">
        <v>37</v>
      </c>
      <c r="G31" s="14">
        <v>14</v>
      </c>
      <c r="H31" s="14">
        <v>10</v>
      </c>
      <c r="I31" s="14">
        <v>24</v>
      </c>
      <c r="J31" s="14">
        <v>4</v>
      </c>
      <c r="K31" s="14">
        <v>5</v>
      </c>
      <c r="L31" s="14">
        <f t="shared" si="0"/>
        <v>94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79" s="3" customFormat="1" ht="12.75" customHeight="1" x14ac:dyDescent="0.25">
      <c r="A32" s="12" t="s">
        <v>107</v>
      </c>
      <c r="B32" s="12" t="s">
        <v>43</v>
      </c>
      <c r="C32" s="12" t="s">
        <v>71</v>
      </c>
      <c r="D32" s="13">
        <v>9297500</v>
      </c>
      <c r="E32" s="13">
        <v>3000000</v>
      </c>
      <c r="F32" s="14">
        <v>35</v>
      </c>
      <c r="G32" s="14">
        <v>13</v>
      </c>
      <c r="H32" s="14">
        <v>8</v>
      </c>
      <c r="I32" s="14">
        <v>22</v>
      </c>
      <c r="J32" s="14">
        <v>2</v>
      </c>
      <c r="K32" s="14">
        <v>5</v>
      </c>
      <c r="L32" s="14">
        <f t="shared" si="0"/>
        <v>85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s="3" customFormat="1" ht="12.75" customHeight="1" x14ac:dyDescent="0.25">
      <c r="A33" s="12" t="s">
        <v>108</v>
      </c>
      <c r="B33" s="12" t="s">
        <v>44</v>
      </c>
      <c r="C33" s="12" t="s">
        <v>72</v>
      </c>
      <c r="D33" s="13">
        <v>2555800</v>
      </c>
      <c r="E33" s="13">
        <v>750000</v>
      </c>
      <c r="F33" s="14">
        <v>20</v>
      </c>
      <c r="G33" s="14">
        <v>9</v>
      </c>
      <c r="H33" s="14">
        <v>7</v>
      </c>
      <c r="I33" s="14">
        <v>19</v>
      </c>
      <c r="J33" s="14">
        <v>0</v>
      </c>
      <c r="K33" s="14">
        <v>3</v>
      </c>
      <c r="L33" s="14">
        <f t="shared" si="0"/>
        <v>58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s="3" customFormat="1" ht="12.75" customHeight="1" x14ac:dyDescent="0.25">
      <c r="A34" s="12" t="s">
        <v>109</v>
      </c>
      <c r="B34" s="12" t="s">
        <v>45</v>
      </c>
      <c r="C34" s="12" t="s">
        <v>73</v>
      </c>
      <c r="D34" s="13">
        <v>4839500</v>
      </c>
      <c r="E34" s="13">
        <v>5200000</v>
      </c>
      <c r="F34" s="14">
        <v>30</v>
      </c>
      <c r="G34" s="14">
        <v>10</v>
      </c>
      <c r="H34" s="14">
        <v>8</v>
      </c>
      <c r="I34" s="14">
        <v>20</v>
      </c>
      <c r="J34" s="14">
        <v>3</v>
      </c>
      <c r="K34" s="14">
        <v>3</v>
      </c>
      <c r="L34" s="14">
        <f t="shared" si="0"/>
        <v>74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</row>
    <row r="35" spans="1:79" s="3" customFormat="1" ht="12.5" x14ac:dyDescent="0.25">
      <c r="A35" s="12" t="s">
        <v>110</v>
      </c>
      <c r="B35" s="12" t="s">
        <v>46</v>
      </c>
      <c r="C35" s="12" t="s">
        <v>74</v>
      </c>
      <c r="D35" s="13">
        <v>1352852</v>
      </c>
      <c r="E35" s="13">
        <v>700000</v>
      </c>
      <c r="F35" s="14">
        <v>33</v>
      </c>
      <c r="G35" s="14">
        <v>11</v>
      </c>
      <c r="H35" s="14">
        <v>8</v>
      </c>
      <c r="I35" s="14">
        <v>22</v>
      </c>
      <c r="J35" s="14">
        <v>4</v>
      </c>
      <c r="K35" s="14">
        <v>5</v>
      </c>
      <c r="L35" s="14">
        <f t="shared" si="0"/>
        <v>83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</row>
    <row r="36" spans="1:79" s="3" customFormat="1" ht="12.75" customHeight="1" x14ac:dyDescent="0.25">
      <c r="A36" s="12" t="s">
        <v>111</v>
      </c>
      <c r="B36" s="12" t="s">
        <v>47</v>
      </c>
      <c r="C36" s="12" t="s">
        <v>75</v>
      </c>
      <c r="D36" s="13">
        <v>4285000</v>
      </c>
      <c r="E36" s="13">
        <v>2800000</v>
      </c>
      <c r="F36" s="14">
        <v>33</v>
      </c>
      <c r="G36" s="14">
        <v>11</v>
      </c>
      <c r="H36" s="14">
        <v>7</v>
      </c>
      <c r="I36" s="14">
        <v>19</v>
      </c>
      <c r="J36" s="14">
        <v>1</v>
      </c>
      <c r="K36" s="14">
        <v>1</v>
      </c>
      <c r="L36" s="14">
        <f t="shared" si="0"/>
        <v>72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3" customFormat="1" ht="12.75" customHeight="1" x14ac:dyDescent="0.25">
      <c r="A37" s="12" t="s">
        <v>112</v>
      </c>
      <c r="B37" s="12" t="s">
        <v>48</v>
      </c>
      <c r="C37" s="12" t="s">
        <v>76</v>
      </c>
      <c r="D37" s="13">
        <v>5301500</v>
      </c>
      <c r="E37" s="13">
        <v>2650000</v>
      </c>
      <c r="F37" s="14">
        <v>22</v>
      </c>
      <c r="G37" s="14">
        <v>8</v>
      </c>
      <c r="H37" s="14">
        <v>7</v>
      </c>
      <c r="I37" s="14">
        <v>18</v>
      </c>
      <c r="J37" s="14">
        <v>2</v>
      </c>
      <c r="K37" s="14">
        <v>5</v>
      </c>
      <c r="L37" s="14">
        <f t="shared" si="0"/>
        <v>62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3" customFormat="1" ht="12.75" customHeight="1" x14ac:dyDescent="0.25">
      <c r="A38" s="12" t="s">
        <v>113</v>
      </c>
      <c r="B38" s="12" t="s">
        <v>49</v>
      </c>
      <c r="C38" s="12" t="s">
        <v>77</v>
      </c>
      <c r="D38" s="13">
        <v>94232385</v>
      </c>
      <c r="E38" s="13">
        <v>15000000</v>
      </c>
      <c r="F38" s="14">
        <v>21</v>
      </c>
      <c r="G38" s="14">
        <v>8</v>
      </c>
      <c r="H38" s="14">
        <v>6</v>
      </c>
      <c r="I38" s="14">
        <v>18</v>
      </c>
      <c r="J38" s="14">
        <v>0</v>
      </c>
      <c r="K38" s="14">
        <v>5</v>
      </c>
      <c r="L38" s="14">
        <f t="shared" si="0"/>
        <v>58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3" customFormat="1" ht="12.75" customHeight="1" x14ac:dyDescent="0.25">
      <c r="A39" s="12" t="s">
        <v>114</v>
      </c>
      <c r="B39" s="12" t="s">
        <v>50</v>
      </c>
      <c r="C39" s="12" t="s">
        <v>78</v>
      </c>
      <c r="D39" s="13">
        <v>1187499</v>
      </c>
      <c r="E39" s="13">
        <v>450000</v>
      </c>
      <c r="F39" s="14">
        <v>34</v>
      </c>
      <c r="G39" s="14">
        <v>12</v>
      </c>
      <c r="H39" s="14">
        <v>7</v>
      </c>
      <c r="I39" s="14">
        <v>19</v>
      </c>
      <c r="J39" s="14">
        <v>0</v>
      </c>
      <c r="K39" s="14">
        <v>5</v>
      </c>
      <c r="L39" s="14">
        <f t="shared" si="0"/>
        <v>77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3" customFormat="1" ht="12.75" customHeight="1" x14ac:dyDescent="0.25">
      <c r="A40" s="12" t="s">
        <v>115</v>
      </c>
      <c r="B40" s="12" t="s">
        <v>51</v>
      </c>
      <c r="C40" s="12" t="s">
        <v>79</v>
      </c>
      <c r="D40" s="13">
        <v>116775000</v>
      </c>
      <c r="E40" s="13">
        <v>15000000</v>
      </c>
      <c r="F40" s="14">
        <v>28</v>
      </c>
      <c r="G40" s="14">
        <v>10</v>
      </c>
      <c r="H40" s="14">
        <v>7</v>
      </c>
      <c r="I40" s="14">
        <v>17</v>
      </c>
      <c r="J40" s="14">
        <v>1</v>
      </c>
      <c r="K40" s="14">
        <v>5</v>
      </c>
      <c r="L40" s="14">
        <f t="shared" si="0"/>
        <v>68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3" customFormat="1" ht="12.75" customHeight="1" x14ac:dyDescent="0.25">
      <c r="A41" s="12" t="s">
        <v>116</v>
      </c>
      <c r="B41" s="12" t="s">
        <v>52</v>
      </c>
      <c r="C41" s="12" t="s">
        <v>80</v>
      </c>
      <c r="D41" s="13">
        <v>9880000</v>
      </c>
      <c r="E41" s="13">
        <v>6500000</v>
      </c>
      <c r="F41" s="14">
        <v>32</v>
      </c>
      <c r="G41" s="14">
        <v>12</v>
      </c>
      <c r="H41" s="14">
        <v>7</v>
      </c>
      <c r="I41" s="14">
        <v>20</v>
      </c>
      <c r="J41" s="14">
        <v>2</v>
      </c>
      <c r="K41" s="14">
        <v>5</v>
      </c>
      <c r="L41" s="14">
        <f t="shared" si="0"/>
        <v>78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3" customFormat="1" ht="12.75" customHeight="1" x14ac:dyDescent="0.25">
      <c r="A42" s="12" t="s">
        <v>117</v>
      </c>
      <c r="B42" s="12" t="s">
        <v>53</v>
      </c>
      <c r="C42" s="12" t="s">
        <v>81</v>
      </c>
      <c r="D42" s="13">
        <v>12519000</v>
      </c>
      <c r="E42" s="13">
        <v>8000000</v>
      </c>
      <c r="F42" s="14">
        <v>24</v>
      </c>
      <c r="G42" s="14">
        <v>10</v>
      </c>
      <c r="H42" s="14">
        <v>6</v>
      </c>
      <c r="I42" s="14">
        <v>15</v>
      </c>
      <c r="J42" s="14">
        <v>0</v>
      </c>
      <c r="K42" s="14">
        <v>5</v>
      </c>
      <c r="L42" s="14">
        <f t="shared" si="0"/>
        <v>60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3" customFormat="1" ht="12.5" x14ac:dyDescent="0.25">
      <c r="A43" s="12" t="s">
        <v>118</v>
      </c>
      <c r="B43" s="12" t="s">
        <v>48</v>
      </c>
      <c r="C43" s="12" t="s">
        <v>82</v>
      </c>
      <c r="D43" s="13">
        <v>872500</v>
      </c>
      <c r="E43" s="13">
        <v>600000</v>
      </c>
      <c r="F43" s="14">
        <v>36</v>
      </c>
      <c r="G43" s="14">
        <v>13</v>
      </c>
      <c r="H43" s="14">
        <v>7</v>
      </c>
      <c r="I43" s="14">
        <v>21</v>
      </c>
      <c r="J43" s="14">
        <v>2</v>
      </c>
      <c r="K43" s="14">
        <v>5</v>
      </c>
      <c r="L43" s="14">
        <f t="shared" si="0"/>
        <v>84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3" customFormat="1" ht="12.75" customHeight="1" x14ac:dyDescent="0.25">
      <c r="A44" s="12" t="s">
        <v>119</v>
      </c>
      <c r="B44" s="12" t="s">
        <v>54</v>
      </c>
      <c r="C44" s="12" t="s">
        <v>83</v>
      </c>
      <c r="D44" s="13">
        <v>2800000</v>
      </c>
      <c r="E44" s="13">
        <v>2000000</v>
      </c>
      <c r="F44" s="14">
        <v>32</v>
      </c>
      <c r="G44" s="14">
        <v>11</v>
      </c>
      <c r="H44" s="14">
        <v>7</v>
      </c>
      <c r="I44" s="14">
        <v>19</v>
      </c>
      <c r="J44" s="14">
        <v>4</v>
      </c>
      <c r="K44" s="14">
        <v>5</v>
      </c>
      <c r="L44" s="14">
        <f t="shared" si="0"/>
        <v>78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3" customFormat="1" ht="12.75" customHeight="1" x14ac:dyDescent="0.25">
      <c r="A45" s="12" t="s">
        <v>120</v>
      </c>
      <c r="B45" s="12" t="s">
        <v>40</v>
      </c>
      <c r="C45" s="12" t="s">
        <v>84</v>
      </c>
      <c r="D45" s="13">
        <v>10001000</v>
      </c>
      <c r="E45" s="13">
        <v>4800000</v>
      </c>
      <c r="F45" s="14">
        <v>38</v>
      </c>
      <c r="G45" s="14">
        <v>13</v>
      </c>
      <c r="H45" s="14">
        <v>8</v>
      </c>
      <c r="I45" s="14">
        <v>23</v>
      </c>
      <c r="J45" s="14">
        <v>4</v>
      </c>
      <c r="K45" s="14">
        <v>5</v>
      </c>
      <c r="L45" s="14">
        <f t="shared" si="0"/>
        <v>91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s="3" customFormat="1" ht="12.5" customHeight="1" x14ac:dyDescent="0.25">
      <c r="A46" s="12" t="s">
        <v>121</v>
      </c>
      <c r="B46" s="12" t="s">
        <v>55</v>
      </c>
      <c r="C46" s="12" t="s">
        <v>85</v>
      </c>
      <c r="D46" s="13">
        <v>69347750</v>
      </c>
      <c r="E46" s="13">
        <v>18000000</v>
      </c>
      <c r="F46" s="14">
        <v>37</v>
      </c>
      <c r="G46" s="14">
        <v>13</v>
      </c>
      <c r="H46" s="14">
        <v>10</v>
      </c>
      <c r="I46" s="14">
        <v>23</v>
      </c>
      <c r="J46" s="14">
        <v>3</v>
      </c>
      <c r="K46" s="14">
        <v>5</v>
      </c>
      <c r="L46" s="14">
        <f t="shared" si="0"/>
        <v>91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</row>
    <row r="47" spans="1:79" x14ac:dyDescent="0.35">
      <c r="D47" s="5">
        <f>SUM(D17:D46)</f>
        <v>826842614</v>
      </c>
      <c r="E47" s="5">
        <f>SUM(E17:E46)</f>
        <v>180204500</v>
      </c>
    </row>
    <row r="48" spans="1:79" x14ac:dyDescent="0.35">
      <c r="E48" s="4"/>
    </row>
  </sheetData>
  <mergeCells count="15">
    <mergeCell ref="D8:E8"/>
    <mergeCell ref="D10:M11"/>
    <mergeCell ref="D12:L12"/>
    <mergeCell ref="A14:A16"/>
    <mergeCell ref="B14:B16"/>
    <mergeCell ref="C14:C16"/>
    <mergeCell ref="D14:D16"/>
    <mergeCell ref="E14:E16"/>
    <mergeCell ref="F14:F15"/>
    <mergeCell ref="G14:G15"/>
    <mergeCell ref="H14:H15"/>
    <mergeCell ref="I14:I15"/>
    <mergeCell ref="J14:J15"/>
    <mergeCell ref="K14:K15"/>
    <mergeCell ref="L14:L15"/>
  </mergeCells>
  <dataValidations count="5">
    <dataValidation type="decimal" operator="lessThanOrEqual" allowBlank="1" showInputMessage="1" showErrorMessage="1" error="max. 40" sqref="F17:F46" xr:uid="{9E95F145-97C3-462F-AE40-E03E2BE315A8}">
      <formula1>40</formula1>
    </dataValidation>
    <dataValidation type="decimal" operator="lessThanOrEqual" allowBlank="1" showInputMessage="1" showErrorMessage="1" error="max. 10" sqref="H17:H46" xr:uid="{60FE5053-7E75-446E-9119-63454798C686}">
      <formula1>10</formula1>
    </dataValidation>
    <dataValidation type="decimal" operator="lessThanOrEqual" allowBlank="1" showInputMessage="1" showErrorMessage="1" error="max. 5" sqref="J17:K46" xr:uid="{7182886E-4EA3-417A-BC0C-22D8195DAF32}">
      <formula1>5</formula1>
    </dataValidation>
    <dataValidation type="decimal" operator="lessThanOrEqual" allowBlank="1" showInputMessage="1" showErrorMessage="1" error="max. 15" sqref="G17:G46" xr:uid="{BF007423-C773-4B97-A008-81CE0F321574}">
      <formula1>15</formula1>
    </dataValidation>
    <dataValidation type="decimal" operator="lessThanOrEqual" allowBlank="1" showInputMessage="1" showErrorMessage="1" error="max. 25" sqref="I17:I46" xr:uid="{6829F227-857E-4FF9-90F2-F807C6E76043}">
      <formula1>25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0E23F-3C1A-40AE-B164-905B7203D946}">
  <dimension ref="A1:CA48"/>
  <sheetViews>
    <sheetView zoomScale="70" zoomScaleNormal="70" workbookViewId="0"/>
  </sheetViews>
  <sheetFormatPr defaultColWidth="9.1796875" defaultRowHeight="12" x14ac:dyDescent="0.35"/>
  <cols>
    <col min="1" max="1" width="11.7265625" style="2" customWidth="1"/>
    <col min="2" max="2" width="30" style="2" bestFit="1" customWidth="1"/>
    <col min="3" max="3" width="43.7265625" style="2" customWidth="1"/>
    <col min="4" max="4" width="15.54296875" style="2" customWidth="1"/>
    <col min="5" max="5" width="15" style="2" customWidth="1"/>
    <col min="6" max="6" width="9.7265625" style="2" customWidth="1"/>
    <col min="7" max="12" width="9.26953125" style="2" customWidth="1"/>
    <col min="13" max="16384" width="9.1796875" style="2"/>
  </cols>
  <sheetData>
    <row r="1" spans="1:13" ht="38.25" customHeight="1" x14ac:dyDescent="0.35">
      <c r="A1" s="1" t="s">
        <v>30</v>
      </c>
    </row>
    <row r="2" spans="1:13" ht="13" x14ac:dyDescent="0.35">
      <c r="A2" s="7" t="s">
        <v>122</v>
      </c>
      <c r="B2" s="8"/>
      <c r="C2" s="8"/>
      <c r="D2" s="7" t="s">
        <v>22</v>
      </c>
      <c r="E2" s="8"/>
      <c r="F2" s="8"/>
      <c r="G2" s="8"/>
      <c r="H2" s="8"/>
      <c r="I2" s="8"/>
      <c r="J2" s="8"/>
      <c r="K2" s="8"/>
      <c r="L2" s="8"/>
    </row>
    <row r="3" spans="1:13" ht="13" x14ac:dyDescent="0.35">
      <c r="A3" s="7" t="s">
        <v>123</v>
      </c>
      <c r="B3" s="8"/>
      <c r="C3" s="8"/>
      <c r="D3" s="8" t="s">
        <v>124</v>
      </c>
      <c r="E3" s="8"/>
      <c r="F3" s="8"/>
      <c r="G3" s="8"/>
      <c r="H3" s="8"/>
      <c r="I3" s="8"/>
      <c r="J3" s="8"/>
      <c r="K3" s="8"/>
      <c r="L3" s="8"/>
    </row>
    <row r="4" spans="1:13" ht="13" x14ac:dyDescent="0.35">
      <c r="A4" s="7" t="s">
        <v>125</v>
      </c>
      <c r="B4" s="8"/>
      <c r="C4" s="8"/>
      <c r="D4" s="8" t="s">
        <v>126</v>
      </c>
      <c r="E4" s="8"/>
      <c r="F4" s="8"/>
      <c r="G4" s="8"/>
      <c r="H4" s="8"/>
      <c r="I4" s="8"/>
      <c r="J4" s="8"/>
      <c r="K4" s="8"/>
      <c r="L4" s="8"/>
    </row>
    <row r="5" spans="1:13" ht="13" x14ac:dyDescent="0.35">
      <c r="A5" s="7" t="s">
        <v>127</v>
      </c>
      <c r="B5" s="8"/>
      <c r="C5" s="8"/>
      <c r="D5" s="8" t="s">
        <v>128</v>
      </c>
      <c r="E5" s="8"/>
      <c r="F5" s="8"/>
      <c r="G5" s="8"/>
      <c r="H5" s="8"/>
      <c r="I5" s="8"/>
      <c r="J5" s="8"/>
      <c r="K5" s="8"/>
      <c r="L5" s="8"/>
    </row>
    <row r="6" spans="1:13" ht="13" x14ac:dyDescent="0.35">
      <c r="A6" s="8" t="s">
        <v>129</v>
      </c>
      <c r="B6" s="8"/>
      <c r="C6" s="8"/>
      <c r="D6" s="8" t="s">
        <v>130</v>
      </c>
      <c r="E6" s="8"/>
      <c r="F6" s="8"/>
      <c r="G6" s="8"/>
      <c r="H6" s="8"/>
      <c r="I6" s="8"/>
      <c r="J6" s="8"/>
      <c r="K6" s="8"/>
      <c r="L6" s="8"/>
    </row>
    <row r="7" spans="1:13" ht="13" x14ac:dyDescent="0.35">
      <c r="A7" s="9" t="s">
        <v>131</v>
      </c>
      <c r="B7" s="8"/>
      <c r="C7" s="8"/>
      <c r="D7" s="8" t="s">
        <v>133</v>
      </c>
      <c r="E7" s="8"/>
      <c r="F7" s="8"/>
      <c r="G7" s="8"/>
      <c r="H7" s="8"/>
      <c r="I7" s="8"/>
      <c r="J7" s="8"/>
      <c r="K7" s="8"/>
      <c r="L7" s="8"/>
    </row>
    <row r="8" spans="1:13" ht="12.65" customHeight="1" x14ac:dyDescent="0.35">
      <c r="A8" s="8"/>
      <c r="B8" s="8"/>
      <c r="C8" s="8"/>
      <c r="D8" s="19"/>
      <c r="E8" s="19"/>
      <c r="F8" s="8"/>
      <c r="G8" s="8"/>
      <c r="H8" s="8"/>
      <c r="I8" s="8"/>
      <c r="J8" s="8"/>
      <c r="K8" s="8"/>
      <c r="L8" s="8"/>
    </row>
    <row r="9" spans="1:13" ht="12.5" customHeight="1" x14ac:dyDescent="0.35">
      <c r="A9" s="7"/>
      <c r="B9" s="8"/>
      <c r="C9" s="8"/>
      <c r="D9" s="7" t="s">
        <v>23</v>
      </c>
      <c r="E9" s="10"/>
      <c r="F9" s="8"/>
      <c r="G9" s="8"/>
      <c r="H9" s="8"/>
      <c r="I9" s="8"/>
      <c r="J9" s="8"/>
      <c r="K9" s="8"/>
      <c r="L9" s="8"/>
    </row>
    <row r="10" spans="1:13" ht="13" customHeight="1" x14ac:dyDescent="0.35">
      <c r="A10" s="7"/>
      <c r="B10" s="8"/>
      <c r="C10" s="8"/>
      <c r="D10" s="19" t="s">
        <v>91</v>
      </c>
      <c r="E10" s="19"/>
      <c r="F10" s="19"/>
      <c r="G10" s="19"/>
      <c r="H10" s="19"/>
      <c r="I10" s="19"/>
      <c r="J10" s="19"/>
      <c r="K10" s="19"/>
      <c r="L10" s="19"/>
      <c r="M10" s="19"/>
    </row>
    <row r="11" spans="1:13" ht="32" customHeight="1" x14ac:dyDescent="0.35">
      <c r="A11" s="7"/>
      <c r="B11" s="8"/>
      <c r="C11" s="8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19" customHeight="1" x14ac:dyDescent="0.35">
      <c r="A12" s="7"/>
      <c r="B12" s="8"/>
      <c r="C12" s="8"/>
      <c r="D12" s="19" t="s">
        <v>132</v>
      </c>
      <c r="E12" s="19"/>
      <c r="F12" s="19"/>
      <c r="G12" s="19"/>
      <c r="H12" s="19"/>
      <c r="I12" s="19"/>
      <c r="J12" s="19"/>
      <c r="K12" s="19"/>
      <c r="L12" s="19"/>
    </row>
    <row r="13" spans="1:13" ht="12.65" customHeight="1" x14ac:dyDescent="0.3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3" ht="26.5" customHeight="1" x14ac:dyDescent="0.35">
      <c r="A14" s="20" t="s">
        <v>0</v>
      </c>
      <c r="B14" s="20" t="s">
        <v>1</v>
      </c>
      <c r="C14" s="20" t="s">
        <v>17</v>
      </c>
      <c r="D14" s="20" t="s">
        <v>12</v>
      </c>
      <c r="E14" s="23" t="s">
        <v>2</v>
      </c>
      <c r="F14" s="20" t="s">
        <v>14</v>
      </c>
      <c r="G14" s="20" t="s">
        <v>25</v>
      </c>
      <c r="H14" s="20" t="s">
        <v>13</v>
      </c>
      <c r="I14" s="20" t="s">
        <v>27</v>
      </c>
      <c r="J14" s="20" t="s">
        <v>28</v>
      </c>
      <c r="K14" s="20" t="s">
        <v>29</v>
      </c>
      <c r="L14" s="20" t="s">
        <v>3</v>
      </c>
    </row>
    <row r="15" spans="1:13" ht="27" customHeight="1" x14ac:dyDescent="0.35">
      <c r="A15" s="22"/>
      <c r="B15" s="22"/>
      <c r="C15" s="22"/>
      <c r="D15" s="22"/>
      <c r="E15" s="24"/>
      <c r="F15" s="21"/>
      <c r="G15" s="21"/>
      <c r="H15" s="21"/>
      <c r="I15" s="21"/>
      <c r="J15" s="21"/>
      <c r="K15" s="21"/>
      <c r="L15" s="21"/>
    </row>
    <row r="16" spans="1:13" ht="27" customHeight="1" x14ac:dyDescent="0.35">
      <c r="A16" s="22"/>
      <c r="B16" s="22"/>
      <c r="C16" s="22"/>
      <c r="D16" s="22"/>
      <c r="E16" s="24"/>
      <c r="F16" s="11" t="s">
        <v>24</v>
      </c>
      <c r="G16" s="11" t="s">
        <v>19</v>
      </c>
      <c r="H16" s="11" t="s">
        <v>21</v>
      </c>
      <c r="I16" s="11" t="s">
        <v>26</v>
      </c>
      <c r="J16" s="11" t="s">
        <v>20</v>
      </c>
      <c r="K16" s="11" t="s">
        <v>20</v>
      </c>
      <c r="L16" s="11"/>
    </row>
    <row r="17" spans="1:79" s="3" customFormat="1" ht="12.75" customHeight="1" x14ac:dyDescent="0.25">
      <c r="A17" s="12" t="s">
        <v>92</v>
      </c>
      <c r="B17" s="12" t="s">
        <v>32</v>
      </c>
      <c r="C17" s="12" t="s">
        <v>56</v>
      </c>
      <c r="D17" s="13">
        <v>1248400</v>
      </c>
      <c r="E17" s="13">
        <v>800000</v>
      </c>
      <c r="F17" s="14">
        <v>20</v>
      </c>
      <c r="G17" s="14">
        <v>6</v>
      </c>
      <c r="H17" s="14">
        <v>7</v>
      </c>
      <c r="I17" s="14">
        <v>20</v>
      </c>
      <c r="J17" s="14">
        <v>2</v>
      </c>
      <c r="K17" s="14">
        <v>5</v>
      </c>
      <c r="L17" s="14">
        <f>SUM(F17:K17)</f>
        <v>60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3" customFormat="1" ht="12.75" customHeight="1" x14ac:dyDescent="0.25">
      <c r="A18" s="12" t="s">
        <v>93</v>
      </c>
      <c r="B18" s="12" t="s">
        <v>33</v>
      </c>
      <c r="C18" s="12" t="s">
        <v>57</v>
      </c>
      <c r="D18" s="13">
        <v>3804365</v>
      </c>
      <c r="E18" s="13">
        <v>1790000</v>
      </c>
      <c r="F18" s="14">
        <v>25</v>
      </c>
      <c r="G18" s="14">
        <v>6</v>
      </c>
      <c r="H18" s="14">
        <v>9</v>
      </c>
      <c r="I18" s="14">
        <v>13</v>
      </c>
      <c r="J18" s="14">
        <v>3</v>
      </c>
      <c r="K18" s="14">
        <v>5</v>
      </c>
      <c r="L18" s="14">
        <f t="shared" ref="L18:L46" si="0">SUM(F18:K18)</f>
        <v>61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3" customFormat="1" ht="12.75" customHeight="1" x14ac:dyDescent="0.25">
      <c r="A19" s="12" t="s">
        <v>94</v>
      </c>
      <c r="B19" s="12" t="s">
        <v>34</v>
      </c>
      <c r="C19" s="12" t="s">
        <v>58</v>
      </c>
      <c r="D19" s="13">
        <v>3234000</v>
      </c>
      <c r="E19" s="13">
        <v>1200000</v>
      </c>
      <c r="F19" s="14">
        <v>28</v>
      </c>
      <c r="G19" s="14">
        <v>7</v>
      </c>
      <c r="H19" s="14">
        <v>6</v>
      </c>
      <c r="I19" s="14">
        <v>15</v>
      </c>
      <c r="J19" s="14">
        <v>5</v>
      </c>
      <c r="K19" s="14">
        <v>5</v>
      </c>
      <c r="L19" s="14">
        <f t="shared" si="0"/>
        <v>66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3" customFormat="1" ht="12.75" customHeight="1" x14ac:dyDescent="0.25">
      <c r="A20" s="12" t="s">
        <v>95</v>
      </c>
      <c r="B20" s="12" t="s">
        <v>35</v>
      </c>
      <c r="C20" s="12" t="s">
        <v>59</v>
      </c>
      <c r="D20" s="13">
        <v>3448000</v>
      </c>
      <c r="E20" s="13">
        <v>1700000</v>
      </c>
      <c r="F20" s="14">
        <v>32</v>
      </c>
      <c r="G20" s="14">
        <v>13</v>
      </c>
      <c r="H20" s="14">
        <v>9</v>
      </c>
      <c r="I20" s="14">
        <v>22</v>
      </c>
      <c r="J20" s="14">
        <v>3</v>
      </c>
      <c r="K20" s="14">
        <v>5</v>
      </c>
      <c r="L20" s="14">
        <f t="shared" si="0"/>
        <v>84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3" customFormat="1" ht="12.75" customHeight="1" x14ac:dyDescent="0.25">
      <c r="A21" s="12" t="s">
        <v>96</v>
      </c>
      <c r="B21" s="12" t="s">
        <v>36</v>
      </c>
      <c r="C21" s="12" t="s">
        <v>60</v>
      </c>
      <c r="D21" s="13">
        <v>118420905</v>
      </c>
      <c r="E21" s="13">
        <v>15000000</v>
      </c>
      <c r="F21" s="14">
        <v>33</v>
      </c>
      <c r="G21" s="14">
        <v>9</v>
      </c>
      <c r="H21" s="14">
        <v>8</v>
      </c>
      <c r="I21" s="14">
        <v>20</v>
      </c>
      <c r="J21" s="14">
        <v>4</v>
      </c>
      <c r="K21" s="14">
        <v>5</v>
      </c>
      <c r="L21" s="14">
        <f t="shared" si="0"/>
        <v>79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3" customFormat="1" ht="12.5" x14ac:dyDescent="0.25">
      <c r="A22" s="12" t="s">
        <v>97</v>
      </c>
      <c r="B22" s="12" t="s">
        <v>37</v>
      </c>
      <c r="C22" s="12" t="s">
        <v>61</v>
      </c>
      <c r="D22" s="13">
        <v>61480000</v>
      </c>
      <c r="E22" s="13">
        <v>16000000</v>
      </c>
      <c r="F22" s="14">
        <v>34</v>
      </c>
      <c r="G22" s="14">
        <v>13</v>
      </c>
      <c r="H22" s="14">
        <v>10</v>
      </c>
      <c r="I22" s="14">
        <v>23</v>
      </c>
      <c r="J22" s="14">
        <v>5</v>
      </c>
      <c r="K22" s="14">
        <v>5</v>
      </c>
      <c r="L22" s="14">
        <f t="shared" si="0"/>
        <v>90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3" customFormat="1" ht="12.75" customHeight="1" x14ac:dyDescent="0.25">
      <c r="A23" s="12" t="s">
        <v>98</v>
      </c>
      <c r="B23" s="12" t="s">
        <v>38</v>
      </c>
      <c r="C23" s="12" t="s">
        <v>62</v>
      </c>
      <c r="D23" s="13">
        <v>138880500</v>
      </c>
      <c r="E23" s="13">
        <v>20000000</v>
      </c>
      <c r="F23" s="14">
        <v>35</v>
      </c>
      <c r="G23" s="14">
        <v>12</v>
      </c>
      <c r="H23" s="14">
        <v>9</v>
      </c>
      <c r="I23" s="14">
        <v>15</v>
      </c>
      <c r="J23" s="14">
        <v>3</v>
      </c>
      <c r="K23" s="14">
        <v>5</v>
      </c>
      <c r="L23" s="14">
        <f t="shared" si="0"/>
        <v>79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s="3" customFormat="1" ht="12.75" customHeight="1" x14ac:dyDescent="0.25">
      <c r="A24" s="12" t="s">
        <v>99</v>
      </c>
      <c r="B24" s="12" t="s">
        <v>38</v>
      </c>
      <c r="C24" s="12" t="s">
        <v>63</v>
      </c>
      <c r="D24" s="13">
        <v>3430000</v>
      </c>
      <c r="E24" s="13">
        <v>1600000</v>
      </c>
      <c r="F24" s="14">
        <v>37</v>
      </c>
      <c r="G24" s="14">
        <v>13</v>
      </c>
      <c r="H24" s="14">
        <v>8</v>
      </c>
      <c r="I24" s="14">
        <v>22</v>
      </c>
      <c r="J24" s="14">
        <v>3</v>
      </c>
      <c r="K24" s="14">
        <v>5</v>
      </c>
      <c r="L24" s="14">
        <f t="shared" si="0"/>
        <v>88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s="3" customFormat="1" ht="13.5" customHeight="1" x14ac:dyDescent="0.25">
      <c r="A25" s="12" t="s">
        <v>100</v>
      </c>
      <c r="B25" s="12" t="s">
        <v>39</v>
      </c>
      <c r="C25" s="12" t="s">
        <v>64</v>
      </c>
      <c r="D25" s="13">
        <v>1343300</v>
      </c>
      <c r="E25" s="13">
        <v>800500</v>
      </c>
      <c r="F25" s="14">
        <v>35</v>
      </c>
      <c r="G25" s="14">
        <v>12</v>
      </c>
      <c r="H25" s="14">
        <v>7</v>
      </c>
      <c r="I25" s="14">
        <v>23</v>
      </c>
      <c r="J25" s="14">
        <v>0</v>
      </c>
      <c r="K25" s="14">
        <v>4</v>
      </c>
      <c r="L25" s="14">
        <f t="shared" si="0"/>
        <v>81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s="3" customFormat="1" ht="12.75" customHeight="1" x14ac:dyDescent="0.25">
      <c r="A26" s="12" t="s">
        <v>101</v>
      </c>
      <c r="B26" s="12" t="s">
        <v>39</v>
      </c>
      <c r="C26" s="12" t="s">
        <v>65</v>
      </c>
      <c r="D26" s="13">
        <v>4115000</v>
      </c>
      <c r="E26" s="13">
        <v>2488000</v>
      </c>
      <c r="F26" s="14">
        <v>32</v>
      </c>
      <c r="G26" s="14">
        <v>12</v>
      </c>
      <c r="H26" s="14">
        <v>7</v>
      </c>
      <c r="I26" s="14">
        <v>18</v>
      </c>
      <c r="J26" s="14">
        <v>0</v>
      </c>
      <c r="K26" s="14">
        <v>5</v>
      </c>
      <c r="L26" s="14">
        <f t="shared" si="0"/>
        <v>74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</row>
    <row r="27" spans="1:79" s="3" customFormat="1" ht="12.75" customHeight="1" x14ac:dyDescent="0.25">
      <c r="A27" s="12" t="s">
        <v>102</v>
      </c>
      <c r="B27" s="12" t="s">
        <v>39</v>
      </c>
      <c r="C27" s="12" t="s">
        <v>66</v>
      </c>
      <c r="D27" s="13">
        <v>642000</v>
      </c>
      <c r="E27" s="13">
        <v>376000</v>
      </c>
      <c r="F27" s="14">
        <v>29</v>
      </c>
      <c r="G27" s="14">
        <v>10</v>
      </c>
      <c r="H27" s="14">
        <v>7</v>
      </c>
      <c r="I27" s="14">
        <v>16</v>
      </c>
      <c r="J27" s="14">
        <v>0</v>
      </c>
      <c r="K27" s="14">
        <v>5</v>
      </c>
      <c r="L27" s="14">
        <f t="shared" si="0"/>
        <v>67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</row>
    <row r="28" spans="1:79" s="3" customFormat="1" ht="12.75" customHeight="1" x14ac:dyDescent="0.25">
      <c r="A28" s="12" t="s">
        <v>103</v>
      </c>
      <c r="B28" s="12" t="s">
        <v>40</v>
      </c>
      <c r="C28" s="12" t="s">
        <v>67</v>
      </c>
      <c r="D28" s="13">
        <v>6708958</v>
      </c>
      <c r="E28" s="13">
        <v>2000000</v>
      </c>
      <c r="F28" s="14">
        <v>32</v>
      </c>
      <c r="G28" s="14">
        <v>12</v>
      </c>
      <c r="H28" s="14">
        <v>9</v>
      </c>
      <c r="I28" s="14">
        <v>21</v>
      </c>
      <c r="J28" s="14">
        <v>4</v>
      </c>
      <c r="K28" s="14">
        <v>5</v>
      </c>
      <c r="L28" s="14">
        <f t="shared" si="0"/>
        <v>83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s="3" customFormat="1" ht="12.75" customHeight="1" x14ac:dyDescent="0.25">
      <c r="A29" s="12" t="s">
        <v>104</v>
      </c>
      <c r="B29" s="12" t="s">
        <v>41</v>
      </c>
      <c r="C29" s="12" t="s">
        <v>68</v>
      </c>
      <c r="D29" s="13">
        <v>20304400</v>
      </c>
      <c r="E29" s="13">
        <v>7500000</v>
      </c>
      <c r="F29" s="14">
        <v>38</v>
      </c>
      <c r="G29" s="14">
        <v>13</v>
      </c>
      <c r="H29" s="14">
        <v>8</v>
      </c>
      <c r="I29" s="14">
        <v>21</v>
      </c>
      <c r="J29" s="14">
        <v>1</v>
      </c>
      <c r="K29" s="14">
        <v>5</v>
      </c>
      <c r="L29" s="14">
        <f t="shared" si="0"/>
        <v>86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</row>
    <row r="30" spans="1:79" s="3" customFormat="1" ht="12.5" x14ac:dyDescent="0.25">
      <c r="A30" s="12" t="s">
        <v>105</v>
      </c>
      <c r="B30" s="12" t="s">
        <v>41</v>
      </c>
      <c r="C30" s="12" t="s">
        <v>69</v>
      </c>
      <c r="D30" s="13">
        <v>13685500</v>
      </c>
      <c r="E30" s="13">
        <v>6500000</v>
      </c>
      <c r="F30" s="14">
        <v>34</v>
      </c>
      <c r="G30" s="14">
        <v>12</v>
      </c>
      <c r="H30" s="14">
        <v>7</v>
      </c>
      <c r="I30" s="14">
        <v>19</v>
      </c>
      <c r="J30" s="14">
        <v>1</v>
      </c>
      <c r="K30" s="14">
        <v>5</v>
      </c>
      <c r="L30" s="14">
        <f t="shared" si="0"/>
        <v>78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 s="3" customFormat="1" ht="12.75" customHeight="1" x14ac:dyDescent="0.25">
      <c r="A31" s="12" t="s">
        <v>106</v>
      </c>
      <c r="B31" s="12" t="s">
        <v>42</v>
      </c>
      <c r="C31" s="12" t="s">
        <v>70</v>
      </c>
      <c r="D31" s="13">
        <v>100850000</v>
      </c>
      <c r="E31" s="13">
        <v>17000000</v>
      </c>
      <c r="F31" s="14">
        <v>35</v>
      </c>
      <c r="G31" s="14">
        <v>13</v>
      </c>
      <c r="H31" s="14">
        <v>10</v>
      </c>
      <c r="I31" s="14">
        <v>23</v>
      </c>
      <c r="J31" s="14">
        <v>4</v>
      </c>
      <c r="K31" s="14">
        <v>5</v>
      </c>
      <c r="L31" s="14">
        <f t="shared" si="0"/>
        <v>90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79" s="3" customFormat="1" ht="12.75" customHeight="1" x14ac:dyDescent="0.25">
      <c r="A32" s="12" t="s">
        <v>107</v>
      </c>
      <c r="B32" s="12" t="s">
        <v>43</v>
      </c>
      <c r="C32" s="12" t="s">
        <v>71</v>
      </c>
      <c r="D32" s="13">
        <v>9297500</v>
      </c>
      <c r="E32" s="13">
        <v>3000000</v>
      </c>
      <c r="F32" s="14">
        <v>32</v>
      </c>
      <c r="G32" s="14">
        <v>13</v>
      </c>
      <c r="H32" s="14">
        <v>8</v>
      </c>
      <c r="I32" s="14">
        <v>22</v>
      </c>
      <c r="J32" s="14">
        <v>2</v>
      </c>
      <c r="K32" s="14">
        <v>5</v>
      </c>
      <c r="L32" s="14">
        <f t="shared" si="0"/>
        <v>82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s="3" customFormat="1" ht="12.75" customHeight="1" x14ac:dyDescent="0.25">
      <c r="A33" s="12" t="s">
        <v>108</v>
      </c>
      <c r="B33" s="12" t="s">
        <v>44</v>
      </c>
      <c r="C33" s="12" t="s">
        <v>72</v>
      </c>
      <c r="D33" s="13">
        <v>2555800</v>
      </c>
      <c r="E33" s="13">
        <v>750000</v>
      </c>
      <c r="F33" s="14">
        <v>21</v>
      </c>
      <c r="G33" s="14">
        <v>10</v>
      </c>
      <c r="H33" s="14">
        <v>7</v>
      </c>
      <c r="I33" s="14">
        <v>20</v>
      </c>
      <c r="J33" s="14">
        <v>0</v>
      </c>
      <c r="K33" s="14">
        <v>3</v>
      </c>
      <c r="L33" s="14">
        <f t="shared" si="0"/>
        <v>61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s="3" customFormat="1" ht="12.75" customHeight="1" x14ac:dyDescent="0.25">
      <c r="A34" s="12" t="s">
        <v>109</v>
      </c>
      <c r="B34" s="12" t="s">
        <v>45</v>
      </c>
      <c r="C34" s="12" t="s">
        <v>73</v>
      </c>
      <c r="D34" s="13">
        <v>4839500</v>
      </c>
      <c r="E34" s="13">
        <v>5200000</v>
      </c>
      <c r="F34" s="14">
        <v>28</v>
      </c>
      <c r="G34" s="14">
        <v>10</v>
      </c>
      <c r="H34" s="14">
        <v>8</v>
      </c>
      <c r="I34" s="14">
        <v>21</v>
      </c>
      <c r="J34" s="14">
        <v>3</v>
      </c>
      <c r="K34" s="14">
        <v>3</v>
      </c>
      <c r="L34" s="14">
        <f t="shared" si="0"/>
        <v>73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</row>
    <row r="35" spans="1:79" s="3" customFormat="1" ht="12.5" x14ac:dyDescent="0.25">
      <c r="A35" s="12" t="s">
        <v>110</v>
      </c>
      <c r="B35" s="12" t="s">
        <v>46</v>
      </c>
      <c r="C35" s="12" t="s">
        <v>74</v>
      </c>
      <c r="D35" s="13">
        <v>1352852</v>
      </c>
      <c r="E35" s="13">
        <v>700000</v>
      </c>
      <c r="F35" s="14">
        <v>30</v>
      </c>
      <c r="G35" s="14">
        <v>11</v>
      </c>
      <c r="H35" s="14">
        <v>8</v>
      </c>
      <c r="I35" s="14">
        <v>22</v>
      </c>
      <c r="J35" s="14">
        <v>4</v>
      </c>
      <c r="K35" s="14">
        <v>5</v>
      </c>
      <c r="L35" s="14">
        <f t="shared" si="0"/>
        <v>80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</row>
    <row r="36" spans="1:79" s="3" customFormat="1" ht="12.75" customHeight="1" x14ac:dyDescent="0.25">
      <c r="A36" s="12" t="s">
        <v>111</v>
      </c>
      <c r="B36" s="12" t="s">
        <v>47</v>
      </c>
      <c r="C36" s="12" t="s">
        <v>75</v>
      </c>
      <c r="D36" s="13">
        <v>4285000</v>
      </c>
      <c r="E36" s="13">
        <v>2800000</v>
      </c>
      <c r="F36" s="14">
        <v>31</v>
      </c>
      <c r="G36" s="14">
        <v>11</v>
      </c>
      <c r="H36" s="14">
        <v>7</v>
      </c>
      <c r="I36" s="14">
        <v>19</v>
      </c>
      <c r="J36" s="14">
        <v>1</v>
      </c>
      <c r="K36" s="14">
        <v>1</v>
      </c>
      <c r="L36" s="14">
        <f t="shared" si="0"/>
        <v>70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3" customFormat="1" ht="12.75" customHeight="1" x14ac:dyDescent="0.25">
      <c r="A37" s="12" t="s">
        <v>112</v>
      </c>
      <c r="B37" s="12" t="s">
        <v>48</v>
      </c>
      <c r="C37" s="12" t="s">
        <v>76</v>
      </c>
      <c r="D37" s="13">
        <v>5301500</v>
      </c>
      <c r="E37" s="13">
        <v>2650000</v>
      </c>
      <c r="F37" s="14">
        <v>22</v>
      </c>
      <c r="G37" s="14">
        <v>8</v>
      </c>
      <c r="H37" s="14">
        <v>7</v>
      </c>
      <c r="I37" s="14">
        <v>18</v>
      </c>
      <c r="J37" s="14">
        <v>2</v>
      </c>
      <c r="K37" s="14">
        <v>5</v>
      </c>
      <c r="L37" s="14">
        <f t="shared" si="0"/>
        <v>62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3" customFormat="1" ht="12.75" customHeight="1" x14ac:dyDescent="0.25">
      <c r="A38" s="12" t="s">
        <v>113</v>
      </c>
      <c r="B38" s="12" t="s">
        <v>49</v>
      </c>
      <c r="C38" s="12" t="s">
        <v>77</v>
      </c>
      <c r="D38" s="13">
        <v>94232385</v>
      </c>
      <c r="E38" s="13">
        <v>15000000</v>
      </c>
      <c r="F38" s="14">
        <v>19</v>
      </c>
      <c r="G38" s="14">
        <v>9</v>
      </c>
      <c r="H38" s="14">
        <v>6</v>
      </c>
      <c r="I38" s="14">
        <v>20</v>
      </c>
      <c r="J38" s="14">
        <v>0</v>
      </c>
      <c r="K38" s="14">
        <v>5</v>
      </c>
      <c r="L38" s="14">
        <f t="shared" si="0"/>
        <v>59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3" customFormat="1" ht="12.75" customHeight="1" x14ac:dyDescent="0.25">
      <c r="A39" s="12" t="s">
        <v>114</v>
      </c>
      <c r="B39" s="12" t="s">
        <v>50</v>
      </c>
      <c r="C39" s="12" t="s">
        <v>78</v>
      </c>
      <c r="D39" s="13">
        <v>1187499</v>
      </c>
      <c r="E39" s="13">
        <v>450000</v>
      </c>
      <c r="F39" s="14">
        <v>31</v>
      </c>
      <c r="G39" s="14">
        <v>11</v>
      </c>
      <c r="H39" s="14">
        <v>7</v>
      </c>
      <c r="I39" s="14">
        <v>17</v>
      </c>
      <c r="J39" s="14">
        <v>0</v>
      </c>
      <c r="K39" s="14">
        <v>5</v>
      </c>
      <c r="L39" s="14">
        <f t="shared" si="0"/>
        <v>71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3" customFormat="1" ht="12.75" customHeight="1" x14ac:dyDescent="0.25">
      <c r="A40" s="12" t="s">
        <v>115</v>
      </c>
      <c r="B40" s="12" t="s">
        <v>51</v>
      </c>
      <c r="C40" s="12" t="s">
        <v>79</v>
      </c>
      <c r="D40" s="13">
        <v>116775000</v>
      </c>
      <c r="E40" s="13">
        <v>15000000</v>
      </c>
      <c r="F40" s="14">
        <v>27</v>
      </c>
      <c r="G40" s="14">
        <v>10</v>
      </c>
      <c r="H40" s="14">
        <v>7</v>
      </c>
      <c r="I40" s="14">
        <v>17</v>
      </c>
      <c r="J40" s="14">
        <v>1</v>
      </c>
      <c r="K40" s="14">
        <v>5</v>
      </c>
      <c r="L40" s="14">
        <f t="shared" si="0"/>
        <v>67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3" customFormat="1" ht="12.75" customHeight="1" x14ac:dyDescent="0.25">
      <c r="A41" s="12" t="s">
        <v>116</v>
      </c>
      <c r="B41" s="12" t="s">
        <v>52</v>
      </c>
      <c r="C41" s="12" t="s">
        <v>80</v>
      </c>
      <c r="D41" s="13">
        <v>9880000</v>
      </c>
      <c r="E41" s="13">
        <v>6500000</v>
      </c>
      <c r="F41" s="14">
        <v>31</v>
      </c>
      <c r="G41" s="14">
        <v>12</v>
      </c>
      <c r="H41" s="14">
        <v>7</v>
      </c>
      <c r="I41" s="14">
        <v>19</v>
      </c>
      <c r="J41" s="14">
        <v>2</v>
      </c>
      <c r="K41" s="14">
        <v>5</v>
      </c>
      <c r="L41" s="14">
        <f t="shared" si="0"/>
        <v>76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3" customFormat="1" ht="12.75" customHeight="1" x14ac:dyDescent="0.25">
      <c r="A42" s="12" t="s">
        <v>117</v>
      </c>
      <c r="B42" s="12" t="s">
        <v>53</v>
      </c>
      <c r="C42" s="12" t="s">
        <v>81</v>
      </c>
      <c r="D42" s="13">
        <v>12519000</v>
      </c>
      <c r="E42" s="13">
        <v>8000000</v>
      </c>
      <c r="F42" s="14">
        <v>27</v>
      </c>
      <c r="G42" s="14">
        <v>10</v>
      </c>
      <c r="H42" s="14">
        <v>6</v>
      </c>
      <c r="I42" s="14">
        <v>15</v>
      </c>
      <c r="J42" s="14">
        <v>0</v>
      </c>
      <c r="K42" s="14">
        <v>5</v>
      </c>
      <c r="L42" s="14">
        <f t="shared" si="0"/>
        <v>63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3" customFormat="1" ht="12.5" x14ac:dyDescent="0.25">
      <c r="A43" s="12" t="s">
        <v>118</v>
      </c>
      <c r="B43" s="12" t="s">
        <v>48</v>
      </c>
      <c r="C43" s="12" t="s">
        <v>82</v>
      </c>
      <c r="D43" s="13">
        <v>872500</v>
      </c>
      <c r="E43" s="13">
        <v>600000</v>
      </c>
      <c r="F43" s="14">
        <v>33</v>
      </c>
      <c r="G43" s="14">
        <v>12</v>
      </c>
      <c r="H43" s="14">
        <v>7</v>
      </c>
      <c r="I43" s="14">
        <v>21</v>
      </c>
      <c r="J43" s="14">
        <v>2</v>
      </c>
      <c r="K43" s="14">
        <v>5</v>
      </c>
      <c r="L43" s="14">
        <f t="shared" si="0"/>
        <v>80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3" customFormat="1" ht="12.75" customHeight="1" x14ac:dyDescent="0.25">
      <c r="A44" s="12" t="s">
        <v>119</v>
      </c>
      <c r="B44" s="12" t="s">
        <v>54</v>
      </c>
      <c r="C44" s="12" t="s">
        <v>83</v>
      </c>
      <c r="D44" s="13">
        <v>2800000</v>
      </c>
      <c r="E44" s="13">
        <v>2000000</v>
      </c>
      <c r="F44" s="14">
        <v>30</v>
      </c>
      <c r="G44" s="14">
        <v>10</v>
      </c>
      <c r="H44" s="14">
        <v>7</v>
      </c>
      <c r="I44" s="14">
        <v>18</v>
      </c>
      <c r="J44" s="14">
        <v>4</v>
      </c>
      <c r="K44" s="14">
        <v>5</v>
      </c>
      <c r="L44" s="14">
        <f t="shared" si="0"/>
        <v>74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3" customFormat="1" ht="12.75" customHeight="1" x14ac:dyDescent="0.25">
      <c r="A45" s="12" t="s">
        <v>120</v>
      </c>
      <c r="B45" s="12" t="s">
        <v>40</v>
      </c>
      <c r="C45" s="12" t="s">
        <v>84</v>
      </c>
      <c r="D45" s="13">
        <v>10001000</v>
      </c>
      <c r="E45" s="13">
        <v>4800000</v>
      </c>
      <c r="F45" s="14">
        <v>30</v>
      </c>
      <c r="G45" s="14">
        <v>12</v>
      </c>
      <c r="H45" s="14">
        <v>8</v>
      </c>
      <c r="I45" s="14">
        <v>22</v>
      </c>
      <c r="J45" s="14">
        <v>4</v>
      </c>
      <c r="K45" s="14">
        <v>5</v>
      </c>
      <c r="L45" s="14">
        <f t="shared" si="0"/>
        <v>81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s="3" customFormat="1" ht="12.5" customHeight="1" x14ac:dyDescent="0.25">
      <c r="A46" s="12" t="s">
        <v>121</v>
      </c>
      <c r="B46" s="12" t="s">
        <v>55</v>
      </c>
      <c r="C46" s="12" t="s">
        <v>85</v>
      </c>
      <c r="D46" s="13">
        <v>69347750</v>
      </c>
      <c r="E46" s="13">
        <v>18000000</v>
      </c>
      <c r="F46" s="14">
        <v>37</v>
      </c>
      <c r="G46" s="14">
        <v>13</v>
      </c>
      <c r="H46" s="14">
        <v>10</v>
      </c>
      <c r="I46" s="14">
        <v>23</v>
      </c>
      <c r="J46" s="14">
        <v>3</v>
      </c>
      <c r="K46" s="14">
        <v>5</v>
      </c>
      <c r="L46" s="14">
        <f t="shared" si="0"/>
        <v>91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</row>
    <row r="47" spans="1:79" x14ac:dyDescent="0.35">
      <c r="D47" s="5">
        <f>SUM(D17:D46)</f>
        <v>826842614</v>
      </c>
      <c r="E47" s="5">
        <f>SUM(E17:E46)</f>
        <v>180204500</v>
      </c>
    </row>
    <row r="48" spans="1:79" x14ac:dyDescent="0.35">
      <c r="E48" s="4"/>
    </row>
  </sheetData>
  <mergeCells count="15">
    <mergeCell ref="D8:E8"/>
    <mergeCell ref="D10:M11"/>
    <mergeCell ref="D12:L12"/>
    <mergeCell ref="A14:A16"/>
    <mergeCell ref="B14:B16"/>
    <mergeCell ref="C14:C16"/>
    <mergeCell ref="D14:D16"/>
    <mergeCell ref="E14:E16"/>
    <mergeCell ref="F14:F15"/>
    <mergeCell ref="G14:G15"/>
    <mergeCell ref="H14:H15"/>
    <mergeCell ref="I14:I15"/>
    <mergeCell ref="J14:J15"/>
    <mergeCell ref="K14:K15"/>
    <mergeCell ref="L14:L15"/>
  </mergeCells>
  <dataValidations count="5">
    <dataValidation type="decimal" operator="lessThanOrEqual" allowBlank="1" showInputMessage="1" showErrorMessage="1" error="max. 40" sqref="F17:F46" xr:uid="{05240238-5A5F-455D-8617-8CBD118ABB13}">
      <formula1>40</formula1>
    </dataValidation>
    <dataValidation type="decimal" operator="lessThanOrEqual" allowBlank="1" showInputMessage="1" showErrorMessage="1" error="max. 10" sqref="H17:H46" xr:uid="{154B8CB2-E1C6-4FDF-9138-8F201154A6A1}">
      <formula1>10</formula1>
    </dataValidation>
    <dataValidation type="decimal" operator="lessThanOrEqual" allowBlank="1" showInputMessage="1" showErrorMessage="1" error="max. 5" sqref="J17:K46" xr:uid="{FB8DBB31-2DD1-4388-82EB-A675EFE33AF6}">
      <formula1>5</formula1>
    </dataValidation>
    <dataValidation type="decimal" operator="lessThanOrEqual" allowBlank="1" showInputMessage="1" showErrorMessage="1" error="max. 15" sqref="G17:G46" xr:uid="{97564726-2EE9-4067-A7A3-6948AE790B68}">
      <formula1>15</formula1>
    </dataValidation>
    <dataValidation type="decimal" operator="lessThanOrEqual" allowBlank="1" showInputMessage="1" showErrorMessage="1" error="max. 25" sqref="I17:I46" xr:uid="{D64FC6A0-0FF0-4CF6-A46F-3CACC00FE6A4}">
      <formula1>25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3007F-85E2-4545-853D-BFC0705B700E}">
  <dimension ref="A1:CA48"/>
  <sheetViews>
    <sheetView zoomScale="70" zoomScaleNormal="70" workbookViewId="0"/>
  </sheetViews>
  <sheetFormatPr defaultColWidth="9.1796875" defaultRowHeight="12" x14ac:dyDescent="0.35"/>
  <cols>
    <col min="1" max="1" width="11.7265625" style="2" customWidth="1"/>
    <col min="2" max="2" width="30" style="2" bestFit="1" customWidth="1"/>
    <col min="3" max="3" width="43.7265625" style="2" customWidth="1"/>
    <col min="4" max="4" width="15.54296875" style="2" customWidth="1"/>
    <col min="5" max="5" width="15" style="2" customWidth="1"/>
    <col min="6" max="6" width="9.7265625" style="2" customWidth="1"/>
    <col min="7" max="12" width="9.26953125" style="2" customWidth="1"/>
    <col min="13" max="16384" width="9.1796875" style="2"/>
  </cols>
  <sheetData>
    <row r="1" spans="1:13" ht="38.25" customHeight="1" x14ac:dyDescent="0.35">
      <c r="A1" s="1" t="s">
        <v>30</v>
      </c>
    </row>
    <row r="2" spans="1:13" ht="13" x14ac:dyDescent="0.35">
      <c r="A2" s="7" t="s">
        <v>122</v>
      </c>
      <c r="B2" s="8"/>
      <c r="C2" s="8"/>
      <c r="D2" s="7" t="s">
        <v>22</v>
      </c>
      <c r="E2" s="8"/>
      <c r="F2" s="8"/>
      <c r="G2" s="8"/>
      <c r="H2" s="8"/>
      <c r="I2" s="8"/>
      <c r="J2" s="8"/>
      <c r="K2" s="8"/>
      <c r="L2" s="8"/>
    </row>
    <row r="3" spans="1:13" ht="13" x14ac:dyDescent="0.35">
      <c r="A3" s="7" t="s">
        <v>123</v>
      </c>
      <c r="B3" s="8"/>
      <c r="C3" s="8"/>
      <c r="D3" s="8" t="s">
        <v>124</v>
      </c>
      <c r="E3" s="8"/>
      <c r="F3" s="8"/>
      <c r="G3" s="8"/>
      <c r="H3" s="8"/>
      <c r="I3" s="8"/>
      <c r="J3" s="8"/>
      <c r="K3" s="8"/>
      <c r="L3" s="8"/>
    </row>
    <row r="4" spans="1:13" ht="13" x14ac:dyDescent="0.35">
      <c r="A4" s="7" t="s">
        <v>125</v>
      </c>
      <c r="B4" s="8"/>
      <c r="C4" s="8"/>
      <c r="D4" s="8" t="s">
        <v>126</v>
      </c>
      <c r="E4" s="8"/>
      <c r="F4" s="8"/>
      <c r="G4" s="8"/>
      <c r="H4" s="8"/>
      <c r="I4" s="8"/>
      <c r="J4" s="8"/>
      <c r="K4" s="8"/>
      <c r="L4" s="8"/>
    </row>
    <row r="5" spans="1:13" ht="13" x14ac:dyDescent="0.35">
      <c r="A5" s="7" t="s">
        <v>127</v>
      </c>
      <c r="B5" s="8"/>
      <c r="C5" s="8"/>
      <c r="D5" s="8" t="s">
        <v>128</v>
      </c>
      <c r="E5" s="8"/>
      <c r="F5" s="8"/>
      <c r="G5" s="8"/>
      <c r="H5" s="8"/>
      <c r="I5" s="8"/>
      <c r="J5" s="8"/>
      <c r="K5" s="8"/>
      <c r="L5" s="8"/>
    </row>
    <row r="6" spans="1:13" ht="13" x14ac:dyDescent="0.35">
      <c r="A6" s="8" t="s">
        <v>129</v>
      </c>
      <c r="B6" s="8"/>
      <c r="C6" s="8"/>
      <c r="D6" s="8" t="s">
        <v>130</v>
      </c>
      <c r="E6" s="8"/>
      <c r="F6" s="8"/>
      <c r="G6" s="8"/>
      <c r="H6" s="8"/>
      <c r="I6" s="8"/>
      <c r="J6" s="8"/>
      <c r="K6" s="8"/>
      <c r="L6" s="8"/>
    </row>
    <row r="7" spans="1:13" ht="13" x14ac:dyDescent="0.35">
      <c r="A7" s="9" t="s">
        <v>131</v>
      </c>
      <c r="B7" s="8"/>
      <c r="C7" s="8"/>
      <c r="D7" s="8" t="s">
        <v>133</v>
      </c>
      <c r="E7" s="8"/>
      <c r="F7" s="8"/>
      <c r="G7" s="8"/>
      <c r="H7" s="8"/>
      <c r="I7" s="8"/>
      <c r="J7" s="8"/>
      <c r="K7" s="8"/>
      <c r="L7" s="8"/>
    </row>
    <row r="8" spans="1:13" ht="12.65" customHeight="1" x14ac:dyDescent="0.35">
      <c r="A8" s="8"/>
      <c r="B8" s="8"/>
      <c r="C8" s="8"/>
      <c r="D8" s="19"/>
      <c r="E8" s="19"/>
      <c r="F8" s="8"/>
      <c r="G8" s="8"/>
      <c r="H8" s="8"/>
      <c r="I8" s="8"/>
      <c r="J8" s="8"/>
      <c r="K8" s="8"/>
      <c r="L8" s="8"/>
    </row>
    <row r="9" spans="1:13" ht="12.5" customHeight="1" x14ac:dyDescent="0.35">
      <c r="A9" s="7"/>
      <c r="B9" s="8"/>
      <c r="C9" s="8"/>
      <c r="D9" s="7" t="s">
        <v>23</v>
      </c>
      <c r="E9" s="10"/>
      <c r="F9" s="8"/>
      <c r="G9" s="8"/>
      <c r="H9" s="8"/>
      <c r="I9" s="8"/>
      <c r="J9" s="8"/>
      <c r="K9" s="8"/>
      <c r="L9" s="8"/>
    </row>
    <row r="10" spans="1:13" ht="13" customHeight="1" x14ac:dyDescent="0.35">
      <c r="A10" s="7"/>
      <c r="B10" s="8"/>
      <c r="C10" s="8"/>
      <c r="D10" s="19" t="s">
        <v>91</v>
      </c>
      <c r="E10" s="19"/>
      <c r="F10" s="19"/>
      <c r="G10" s="19"/>
      <c r="H10" s="19"/>
      <c r="I10" s="19"/>
      <c r="J10" s="19"/>
      <c r="K10" s="19"/>
      <c r="L10" s="19"/>
      <c r="M10" s="19"/>
    </row>
    <row r="11" spans="1:13" ht="32" customHeight="1" x14ac:dyDescent="0.35">
      <c r="A11" s="7"/>
      <c r="B11" s="8"/>
      <c r="C11" s="8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19" customHeight="1" x14ac:dyDescent="0.35">
      <c r="A12" s="7"/>
      <c r="B12" s="8"/>
      <c r="C12" s="8"/>
      <c r="D12" s="19" t="s">
        <v>132</v>
      </c>
      <c r="E12" s="19"/>
      <c r="F12" s="19"/>
      <c r="G12" s="19"/>
      <c r="H12" s="19"/>
      <c r="I12" s="19"/>
      <c r="J12" s="19"/>
      <c r="K12" s="19"/>
      <c r="L12" s="19"/>
    </row>
    <row r="13" spans="1:13" ht="12.65" customHeight="1" x14ac:dyDescent="0.3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3" ht="26.5" customHeight="1" x14ac:dyDescent="0.35">
      <c r="A14" s="20" t="s">
        <v>0</v>
      </c>
      <c r="B14" s="20" t="s">
        <v>1</v>
      </c>
      <c r="C14" s="20" t="s">
        <v>17</v>
      </c>
      <c r="D14" s="20" t="s">
        <v>12</v>
      </c>
      <c r="E14" s="23" t="s">
        <v>2</v>
      </c>
      <c r="F14" s="20" t="s">
        <v>14</v>
      </c>
      <c r="G14" s="20" t="s">
        <v>25</v>
      </c>
      <c r="H14" s="20" t="s">
        <v>13</v>
      </c>
      <c r="I14" s="20" t="s">
        <v>27</v>
      </c>
      <c r="J14" s="20" t="s">
        <v>28</v>
      </c>
      <c r="K14" s="20" t="s">
        <v>29</v>
      </c>
      <c r="L14" s="20" t="s">
        <v>3</v>
      </c>
    </row>
    <row r="15" spans="1:13" ht="27" customHeight="1" x14ac:dyDescent="0.35">
      <c r="A15" s="22"/>
      <c r="B15" s="22"/>
      <c r="C15" s="22"/>
      <c r="D15" s="22"/>
      <c r="E15" s="24"/>
      <c r="F15" s="21"/>
      <c r="G15" s="21"/>
      <c r="H15" s="21"/>
      <c r="I15" s="21"/>
      <c r="J15" s="21"/>
      <c r="K15" s="21"/>
      <c r="L15" s="21"/>
    </row>
    <row r="16" spans="1:13" ht="27" customHeight="1" x14ac:dyDescent="0.35">
      <c r="A16" s="22"/>
      <c r="B16" s="22"/>
      <c r="C16" s="22"/>
      <c r="D16" s="22"/>
      <c r="E16" s="24"/>
      <c r="F16" s="11" t="s">
        <v>24</v>
      </c>
      <c r="G16" s="11" t="s">
        <v>19</v>
      </c>
      <c r="H16" s="11" t="s">
        <v>21</v>
      </c>
      <c r="I16" s="11" t="s">
        <v>26</v>
      </c>
      <c r="J16" s="11" t="s">
        <v>20</v>
      </c>
      <c r="K16" s="11" t="s">
        <v>20</v>
      </c>
      <c r="L16" s="11"/>
    </row>
    <row r="17" spans="1:79" s="3" customFormat="1" ht="12.75" customHeight="1" x14ac:dyDescent="0.25">
      <c r="A17" s="12" t="s">
        <v>92</v>
      </c>
      <c r="B17" s="12" t="s">
        <v>32</v>
      </c>
      <c r="C17" s="12" t="s">
        <v>56</v>
      </c>
      <c r="D17" s="13">
        <v>1248400</v>
      </c>
      <c r="E17" s="13">
        <v>800000</v>
      </c>
      <c r="F17" s="14">
        <v>25</v>
      </c>
      <c r="G17" s="14">
        <v>6</v>
      </c>
      <c r="H17" s="14">
        <v>7</v>
      </c>
      <c r="I17" s="14">
        <v>20</v>
      </c>
      <c r="J17" s="14">
        <v>2</v>
      </c>
      <c r="K17" s="14">
        <v>5</v>
      </c>
      <c r="L17" s="14">
        <f>SUM(F17:K17)</f>
        <v>65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3" customFormat="1" ht="12.75" customHeight="1" x14ac:dyDescent="0.25">
      <c r="A18" s="12" t="s">
        <v>93</v>
      </c>
      <c r="B18" s="12" t="s">
        <v>33</v>
      </c>
      <c r="C18" s="12" t="s">
        <v>57</v>
      </c>
      <c r="D18" s="13">
        <v>3804365</v>
      </c>
      <c r="E18" s="13">
        <v>1790000</v>
      </c>
      <c r="F18" s="14">
        <v>30</v>
      </c>
      <c r="G18" s="14">
        <v>8</v>
      </c>
      <c r="H18" s="14">
        <v>9</v>
      </c>
      <c r="I18" s="14">
        <v>13</v>
      </c>
      <c r="J18" s="14">
        <v>3</v>
      </c>
      <c r="K18" s="14">
        <v>5</v>
      </c>
      <c r="L18" s="14">
        <f t="shared" ref="L18:L46" si="0">SUM(F18:K18)</f>
        <v>68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3" customFormat="1" ht="12.75" customHeight="1" x14ac:dyDescent="0.25">
      <c r="A19" s="12" t="s">
        <v>94</v>
      </c>
      <c r="B19" s="12" t="s">
        <v>34</v>
      </c>
      <c r="C19" s="12" t="s">
        <v>58</v>
      </c>
      <c r="D19" s="13">
        <v>3234000</v>
      </c>
      <c r="E19" s="13">
        <v>1200000</v>
      </c>
      <c r="F19" s="14">
        <v>28</v>
      </c>
      <c r="G19" s="14">
        <v>7</v>
      </c>
      <c r="H19" s="14">
        <v>6</v>
      </c>
      <c r="I19" s="14">
        <v>15</v>
      </c>
      <c r="J19" s="14">
        <v>5</v>
      </c>
      <c r="K19" s="14">
        <v>5</v>
      </c>
      <c r="L19" s="14">
        <f t="shared" si="0"/>
        <v>66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3" customFormat="1" ht="12.75" customHeight="1" x14ac:dyDescent="0.25">
      <c r="A20" s="12" t="s">
        <v>95</v>
      </c>
      <c r="B20" s="12" t="s">
        <v>35</v>
      </c>
      <c r="C20" s="12" t="s">
        <v>59</v>
      </c>
      <c r="D20" s="13">
        <v>3448000</v>
      </c>
      <c r="E20" s="13">
        <v>1700000</v>
      </c>
      <c r="F20" s="14">
        <v>31</v>
      </c>
      <c r="G20" s="14">
        <v>12</v>
      </c>
      <c r="H20" s="14">
        <v>9</v>
      </c>
      <c r="I20" s="14">
        <v>22</v>
      </c>
      <c r="J20" s="14">
        <v>3</v>
      </c>
      <c r="K20" s="14">
        <v>5</v>
      </c>
      <c r="L20" s="14">
        <f t="shared" si="0"/>
        <v>82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3" customFormat="1" ht="12.75" customHeight="1" x14ac:dyDescent="0.25">
      <c r="A21" s="12" t="s">
        <v>96</v>
      </c>
      <c r="B21" s="12" t="s">
        <v>36</v>
      </c>
      <c r="C21" s="12" t="s">
        <v>60</v>
      </c>
      <c r="D21" s="13">
        <v>118420905</v>
      </c>
      <c r="E21" s="13">
        <v>15000000</v>
      </c>
      <c r="F21" s="14">
        <v>29</v>
      </c>
      <c r="G21" s="14">
        <v>9</v>
      </c>
      <c r="H21" s="14">
        <v>8</v>
      </c>
      <c r="I21" s="14">
        <v>20</v>
      </c>
      <c r="J21" s="14">
        <v>4</v>
      </c>
      <c r="K21" s="14">
        <v>5</v>
      </c>
      <c r="L21" s="14">
        <f t="shared" si="0"/>
        <v>75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3" customFormat="1" ht="12.5" x14ac:dyDescent="0.25">
      <c r="A22" s="12" t="s">
        <v>97</v>
      </c>
      <c r="B22" s="12" t="s">
        <v>37</v>
      </c>
      <c r="C22" s="12" t="s">
        <v>61</v>
      </c>
      <c r="D22" s="13">
        <v>61480000</v>
      </c>
      <c r="E22" s="13">
        <v>16000000</v>
      </c>
      <c r="F22" s="14">
        <v>36</v>
      </c>
      <c r="G22" s="14">
        <v>13</v>
      </c>
      <c r="H22" s="14">
        <v>10</v>
      </c>
      <c r="I22" s="14">
        <v>23</v>
      </c>
      <c r="J22" s="14">
        <v>5</v>
      </c>
      <c r="K22" s="14">
        <v>5</v>
      </c>
      <c r="L22" s="14">
        <f t="shared" si="0"/>
        <v>92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3" customFormat="1" ht="12.75" customHeight="1" x14ac:dyDescent="0.25">
      <c r="A23" s="12" t="s">
        <v>98</v>
      </c>
      <c r="B23" s="12" t="s">
        <v>38</v>
      </c>
      <c r="C23" s="12" t="s">
        <v>62</v>
      </c>
      <c r="D23" s="13">
        <v>138880500</v>
      </c>
      <c r="E23" s="13">
        <v>20000000</v>
      </c>
      <c r="F23" s="14">
        <v>35</v>
      </c>
      <c r="G23" s="14">
        <v>12</v>
      </c>
      <c r="H23" s="14">
        <v>9</v>
      </c>
      <c r="I23" s="14">
        <v>15</v>
      </c>
      <c r="J23" s="14">
        <v>3</v>
      </c>
      <c r="K23" s="14">
        <v>5</v>
      </c>
      <c r="L23" s="14">
        <f t="shared" si="0"/>
        <v>79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s="3" customFormat="1" ht="12.75" customHeight="1" x14ac:dyDescent="0.25">
      <c r="A24" s="12" t="s">
        <v>99</v>
      </c>
      <c r="B24" s="12" t="s">
        <v>38</v>
      </c>
      <c r="C24" s="12" t="s">
        <v>63</v>
      </c>
      <c r="D24" s="13">
        <v>3430000</v>
      </c>
      <c r="E24" s="13">
        <v>1600000</v>
      </c>
      <c r="F24" s="14">
        <v>36</v>
      </c>
      <c r="G24" s="14">
        <v>13</v>
      </c>
      <c r="H24" s="14">
        <v>8</v>
      </c>
      <c r="I24" s="14">
        <v>22</v>
      </c>
      <c r="J24" s="14">
        <v>3</v>
      </c>
      <c r="K24" s="14">
        <v>5</v>
      </c>
      <c r="L24" s="14">
        <f t="shared" si="0"/>
        <v>87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s="3" customFormat="1" ht="13.5" customHeight="1" x14ac:dyDescent="0.25">
      <c r="A25" s="12" t="s">
        <v>100</v>
      </c>
      <c r="B25" s="12" t="s">
        <v>39</v>
      </c>
      <c r="C25" s="12" t="s">
        <v>64</v>
      </c>
      <c r="D25" s="13">
        <v>1343300</v>
      </c>
      <c r="E25" s="13">
        <v>800500</v>
      </c>
      <c r="F25" s="14">
        <v>35</v>
      </c>
      <c r="G25" s="14">
        <v>12</v>
      </c>
      <c r="H25" s="14">
        <v>7</v>
      </c>
      <c r="I25" s="14">
        <v>23</v>
      </c>
      <c r="J25" s="14">
        <v>0</v>
      </c>
      <c r="K25" s="14">
        <v>4</v>
      </c>
      <c r="L25" s="14">
        <f t="shared" si="0"/>
        <v>81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s="3" customFormat="1" ht="12.75" customHeight="1" x14ac:dyDescent="0.25">
      <c r="A26" s="12" t="s">
        <v>101</v>
      </c>
      <c r="B26" s="12" t="s">
        <v>39</v>
      </c>
      <c r="C26" s="12" t="s">
        <v>65</v>
      </c>
      <c r="D26" s="13">
        <v>4115000</v>
      </c>
      <c r="E26" s="13">
        <v>2488000</v>
      </c>
      <c r="F26" s="14">
        <v>30</v>
      </c>
      <c r="G26" s="14">
        <v>12</v>
      </c>
      <c r="H26" s="14">
        <v>7</v>
      </c>
      <c r="I26" s="14">
        <v>18</v>
      </c>
      <c r="J26" s="14">
        <v>0</v>
      </c>
      <c r="K26" s="14">
        <v>5</v>
      </c>
      <c r="L26" s="14">
        <f t="shared" si="0"/>
        <v>72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</row>
    <row r="27" spans="1:79" s="3" customFormat="1" ht="12.75" customHeight="1" x14ac:dyDescent="0.25">
      <c r="A27" s="12" t="s">
        <v>102</v>
      </c>
      <c r="B27" s="12" t="s">
        <v>39</v>
      </c>
      <c r="C27" s="12" t="s">
        <v>66</v>
      </c>
      <c r="D27" s="13">
        <v>642000</v>
      </c>
      <c r="E27" s="13">
        <v>376000</v>
      </c>
      <c r="F27" s="14">
        <v>28</v>
      </c>
      <c r="G27" s="14">
        <v>10</v>
      </c>
      <c r="H27" s="14">
        <v>7</v>
      </c>
      <c r="I27" s="14">
        <v>16</v>
      </c>
      <c r="J27" s="14">
        <v>0</v>
      </c>
      <c r="K27" s="14">
        <v>5</v>
      </c>
      <c r="L27" s="14">
        <f t="shared" si="0"/>
        <v>66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</row>
    <row r="28" spans="1:79" s="3" customFormat="1" ht="12.75" customHeight="1" x14ac:dyDescent="0.25">
      <c r="A28" s="12" t="s">
        <v>103</v>
      </c>
      <c r="B28" s="12" t="s">
        <v>40</v>
      </c>
      <c r="C28" s="12" t="s">
        <v>67</v>
      </c>
      <c r="D28" s="13">
        <v>6708958</v>
      </c>
      <c r="E28" s="13">
        <v>2000000</v>
      </c>
      <c r="F28" s="14">
        <v>35</v>
      </c>
      <c r="G28" s="14">
        <v>12</v>
      </c>
      <c r="H28" s="14">
        <v>9</v>
      </c>
      <c r="I28" s="14">
        <v>21</v>
      </c>
      <c r="J28" s="14">
        <v>4</v>
      </c>
      <c r="K28" s="14">
        <v>5</v>
      </c>
      <c r="L28" s="14">
        <f t="shared" si="0"/>
        <v>86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s="3" customFormat="1" ht="12.75" customHeight="1" x14ac:dyDescent="0.25">
      <c r="A29" s="12" t="s">
        <v>104</v>
      </c>
      <c r="B29" s="12" t="s">
        <v>41</v>
      </c>
      <c r="C29" s="12" t="s">
        <v>68</v>
      </c>
      <c r="D29" s="13">
        <v>20304400</v>
      </c>
      <c r="E29" s="13">
        <v>7500000</v>
      </c>
      <c r="F29" s="14">
        <v>33</v>
      </c>
      <c r="G29" s="14">
        <v>13</v>
      </c>
      <c r="H29" s="14">
        <v>8</v>
      </c>
      <c r="I29" s="14">
        <v>21</v>
      </c>
      <c r="J29" s="14">
        <v>1</v>
      </c>
      <c r="K29" s="14">
        <v>5</v>
      </c>
      <c r="L29" s="14">
        <f t="shared" si="0"/>
        <v>81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</row>
    <row r="30" spans="1:79" s="3" customFormat="1" ht="12.5" x14ac:dyDescent="0.25">
      <c r="A30" s="12" t="s">
        <v>105</v>
      </c>
      <c r="B30" s="12" t="s">
        <v>41</v>
      </c>
      <c r="C30" s="12" t="s">
        <v>69</v>
      </c>
      <c r="D30" s="13">
        <v>13685500</v>
      </c>
      <c r="E30" s="13">
        <v>6500000</v>
      </c>
      <c r="F30" s="14">
        <v>30</v>
      </c>
      <c r="G30" s="14">
        <v>12</v>
      </c>
      <c r="H30" s="14">
        <v>7</v>
      </c>
      <c r="I30" s="14">
        <v>19</v>
      </c>
      <c r="J30" s="14">
        <v>1</v>
      </c>
      <c r="K30" s="14">
        <v>5</v>
      </c>
      <c r="L30" s="14">
        <f t="shared" si="0"/>
        <v>74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 s="3" customFormat="1" ht="12.75" customHeight="1" x14ac:dyDescent="0.25">
      <c r="A31" s="12" t="s">
        <v>106</v>
      </c>
      <c r="B31" s="12" t="s">
        <v>42</v>
      </c>
      <c r="C31" s="12" t="s">
        <v>70</v>
      </c>
      <c r="D31" s="13">
        <v>100850000</v>
      </c>
      <c r="E31" s="13">
        <v>17000000</v>
      </c>
      <c r="F31" s="14">
        <v>35</v>
      </c>
      <c r="G31" s="14">
        <v>13</v>
      </c>
      <c r="H31" s="14">
        <v>10</v>
      </c>
      <c r="I31" s="14">
        <v>23</v>
      </c>
      <c r="J31" s="14">
        <v>4</v>
      </c>
      <c r="K31" s="14">
        <v>5</v>
      </c>
      <c r="L31" s="14">
        <f t="shared" si="0"/>
        <v>90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79" s="3" customFormat="1" ht="12.75" customHeight="1" x14ac:dyDescent="0.25">
      <c r="A32" s="12" t="s">
        <v>107</v>
      </c>
      <c r="B32" s="12" t="s">
        <v>43</v>
      </c>
      <c r="C32" s="12" t="s">
        <v>71</v>
      </c>
      <c r="D32" s="13">
        <v>9297500</v>
      </c>
      <c r="E32" s="13">
        <v>3000000</v>
      </c>
      <c r="F32" s="14">
        <v>35</v>
      </c>
      <c r="G32" s="14">
        <v>13</v>
      </c>
      <c r="H32" s="14">
        <v>8</v>
      </c>
      <c r="I32" s="14">
        <v>22</v>
      </c>
      <c r="J32" s="14">
        <v>2</v>
      </c>
      <c r="K32" s="14">
        <v>5</v>
      </c>
      <c r="L32" s="14">
        <f t="shared" si="0"/>
        <v>85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s="3" customFormat="1" ht="12.75" customHeight="1" x14ac:dyDescent="0.25">
      <c r="A33" s="12" t="s">
        <v>108</v>
      </c>
      <c r="B33" s="12" t="s">
        <v>44</v>
      </c>
      <c r="C33" s="12" t="s">
        <v>72</v>
      </c>
      <c r="D33" s="13">
        <v>2555800</v>
      </c>
      <c r="E33" s="13">
        <v>750000</v>
      </c>
      <c r="F33" s="14">
        <v>20</v>
      </c>
      <c r="G33" s="14">
        <v>10</v>
      </c>
      <c r="H33" s="14">
        <v>7</v>
      </c>
      <c r="I33" s="14">
        <v>20</v>
      </c>
      <c r="J33" s="14">
        <v>0</v>
      </c>
      <c r="K33" s="14">
        <v>3</v>
      </c>
      <c r="L33" s="14">
        <f t="shared" si="0"/>
        <v>60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s="3" customFormat="1" ht="12.75" customHeight="1" x14ac:dyDescent="0.25">
      <c r="A34" s="12" t="s">
        <v>109</v>
      </c>
      <c r="B34" s="12" t="s">
        <v>45</v>
      </c>
      <c r="C34" s="12" t="s">
        <v>73</v>
      </c>
      <c r="D34" s="13">
        <v>4839500</v>
      </c>
      <c r="E34" s="13">
        <v>5200000</v>
      </c>
      <c r="F34" s="14">
        <v>31</v>
      </c>
      <c r="G34" s="14">
        <v>10</v>
      </c>
      <c r="H34" s="14">
        <v>8</v>
      </c>
      <c r="I34" s="14">
        <v>21</v>
      </c>
      <c r="J34" s="14">
        <v>3</v>
      </c>
      <c r="K34" s="14">
        <v>3</v>
      </c>
      <c r="L34" s="14">
        <f t="shared" si="0"/>
        <v>76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</row>
    <row r="35" spans="1:79" s="3" customFormat="1" ht="12.5" x14ac:dyDescent="0.25">
      <c r="A35" s="12" t="s">
        <v>110</v>
      </c>
      <c r="B35" s="12" t="s">
        <v>46</v>
      </c>
      <c r="C35" s="12" t="s">
        <v>74</v>
      </c>
      <c r="D35" s="13">
        <v>1352852</v>
      </c>
      <c r="E35" s="13">
        <v>700000</v>
      </c>
      <c r="F35" s="14">
        <v>33</v>
      </c>
      <c r="G35" s="14">
        <v>11</v>
      </c>
      <c r="H35" s="14">
        <v>8</v>
      </c>
      <c r="I35" s="14">
        <v>22</v>
      </c>
      <c r="J35" s="14">
        <v>4</v>
      </c>
      <c r="K35" s="14">
        <v>5</v>
      </c>
      <c r="L35" s="14">
        <f t="shared" si="0"/>
        <v>83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</row>
    <row r="36" spans="1:79" s="3" customFormat="1" ht="12.75" customHeight="1" x14ac:dyDescent="0.25">
      <c r="A36" s="12" t="s">
        <v>111</v>
      </c>
      <c r="B36" s="12" t="s">
        <v>47</v>
      </c>
      <c r="C36" s="12" t="s">
        <v>75</v>
      </c>
      <c r="D36" s="13">
        <v>4285000</v>
      </c>
      <c r="E36" s="13">
        <v>2800000</v>
      </c>
      <c r="F36" s="14">
        <v>33</v>
      </c>
      <c r="G36" s="14">
        <v>11</v>
      </c>
      <c r="H36" s="14">
        <v>7</v>
      </c>
      <c r="I36" s="14">
        <v>19</v>
      </c>
      <c r="J36" s="14">
        <v>1</v>
      </c>
      <c r="K36" s="14">
        <v>1</v>
      </c>
      <c r="L36" s="14">
        <f t="shared" si="0"/>
        <v>72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3" customFormat="1" ht="12.75" customHeight="1" x14ac:dyDescent="0.25">
      <c r="A37" s="12" t="s">
        <v>112</v>
      </c>
      <c r="B37" s="12" t="s">
        <v>48</v>
      </c>
      <c r="C37" s="12" t="s">
        <v>76</v>
      </c>
      <c r="D37" s="13">
        <v>5301500</v>
      </c>
      <c r="E37" s="13">
        <v>2650000</v>
      </c>
      <c r="F37" s="14">
        <v>25</v>
      </c>
      <c r="G37" s="14">
        <v>10</v>
      </c>
      <c r="H37" s="14">
        <v>7</v>
      </c>
      <c r="I37" s="14">
        <v>18</v>
      </c>
      <c r="J37" s="14">
        <v>2</v>
      </c>
      <c r="K37" s="14">
        <v>5</v>
      </c>
      <c r="L37" s="14">
        <f t="shared" si="0"/>
        <v>67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3" customFormat="1" ht="12.75" customHeight="1" x14ac:dyDescent="0.25">
      <c r="A38" s="12" t="s">
        <v>113</v>
      </c>
      <c r="B38" s="12" t="s">
        <v>49</v>
      </c>
      <c r="C38" s="12" t="s">
        <v>77</v>
      </c>
      <c r="D38" s="13">
        <v>94232385</v>
      </c>
      <c r="E38" s="13">
        <v>15000000</v>
      </c>
      <c r="F38" s="14">
        <v>23</v>
      </c>
      <c r="G38" s="14">
        <v>10</v>
      </c>
      <c r="H38" s="14">
        <v>6</v>
      </c>
      <c r="I38" s="14">
        <v>20</v>
      </c>
      <c r="J38" s="14">
        <v>0</v>
      </c>
      <c r="K38" s="14">
        <v>5</v>
      </c>
      <c r="L38" s="14">
        <f t="shared" si="0"/>
        <v>64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3" customFormat="1" ht="12.75" customHeight="1" x14ac:dyDescent="0.25">
      <c r="A39" s="12" t="s">
        <v>114</v>
      </c>
      <c r="B39" s="12" t="s">
        <v>50</v>
      </c>
      <c r="C39" s="12" t="s">
        <v>78</v>
      </c>
      <c r="D39" s="13">
        <v>1187499</v>
      </c>
      <c r="E39" s="13">
        <v>450000</v>
      </c>
      <c r="F39" s="14">
        <v>33</v>
      </c>
      <c r="G39" s="14">
        <v>11</v>
      </c>
      <c r="H39" s="14">
        <v>7</v>
      </c>
      <c r="I39" s="14">
        <v>17</v>
      </c>
      <c r="J39" s="14">
        <v>0</v>
      </c>
      <c r="K39" s="14">
        <v>5</v>
      </c>
      <c r="L39" s="14">
        <f t="shared" si="0"/>
        <v>73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3" customFormat="1" ht="12.75" customHeight="1" x14ac:dyDescent="0.25">
      <c r="A40" s="12" t="s">
        <v>115</v>
      </c>
      <c r="B40" s="12" t="s">
        <v>51</v>
      </c>
      <c r="C40" s="12" t="s">
        <v>79</v>
      </c>
      <c r="D40" s="13">
        <v>116775000</v>
      </c>
      <c r="E40" s="13">
        <v>15000000</v>
      </c>
      <c r="F40" s="14">
        <v>29</v>
      </c>
      <c r="G40" s="14">
        <v>10</v>
      </c>
      <c r="H40" s="14">
        <v>7</v>
      </c>
      <c r="I40" s="14">
        <v>17</v>
      </c>
      <c r="J40" s="14">
        <v>1</v>
      </c>
      <c r="K40" s="14">
        <v>5</v>
      </c>
      <c r="L40" s="14">
        <f t="shared" si="0"/>
        <v>69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3" customFormat="1" ht="12.75" customHeight="1" x14ac:dyDescent="0.25">
      <c r="A41" s="12" t="s">
        <v>116</v>
      </c>
      <c r="B41" s="12" t="s">
        <v>52</v>
      </c>
      <c r="C41" s="12" t="s">
        <v>80</v>
      </c>
      <c r="D41" s="13">
        <v>9880000</v>
      </c>
      <c r="E41" s="13">
        <v>6500000</v>
      </c>
      <c r="F41" s="14">
        <v>29</v>
      </c>
      <c r="G41" s="14">
        <v>12</v>
      </c>
      <c r="H41" s="14">
        <v>7</v>
      </c>
      <c r="I41" s="14">
        <v>19</v>
      </c>
      <c r="J41" s="14">
        <v>2</v>
      </c>
      <c r="K41" s="14">
        <v>5</v>
      </c>
      <c r="L41" s="14">
        <f t="shared" si="0"/>
        <v>74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3" customFormat="1" ht="12.75" customHeight="1" x14ac:dyDescent="0.25">
      <c r="A42" s="12" t="s">
        <v>117</v>
      </c>
      <c r="B42" s="12" t="s">
        <v>53</v>
      </c>
      <c r="C42" s="12" t="s">
        <v>81</v>
      </c>
      <c r="D42" s="13">
        <v>12519000</v>
      </c>
      <c r="E42" s="13">
        <v>8000000</v>
      </c>
      <c r="F42" s="14">
        <v>25</v>
      </c>
      <c r="G42" s="14">
        <v>10</v>
      </c>
      <c r="H42" s="14">
        <v>6</v>
      </c>
      <c r="I42" s="14">
        <v>15</v>
      </c>
      <c r="J42" s="14">
        <v>0</v>
      </c>
      <c r="K42" s="14">
        <v>5</v>
      </c>
      <c r="L42" s="14">
        <f t="shared" si="0"/>
        <v>61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3" customFormat="1" ht="12.5" x14ac:dyDescent="0.25">
      <c r="A43" s="12" t="s">
        <v>118</v>
      </c>
      <c r="B43" s="12" t="s">
        <v>48</v>
      </c>
      <c r="C43" s="12" t="s">
        <v>82</v>
      </c>
      <c r="D43" s="13">
        <v>872500</v>
      </c>
      <c r="E43" s="13">
        <v>600000</v>
      </c>
      <c r="F43" s="14">
        <v>33</v>
      </c>
      <c r="G43" s="14">
        <v>12</v>
      </c>
      <c r="H43" s="14">
        <v>7</v>
      </c>
      <c r="I43" s="14">
        <v>21</v>
      </c>
      <c r="J43" s="14">
        <v>2</v>
      </c>
      <c r="K43" s="14">
        <v>5</v>
      </c>
      <c r="L43" s="14">
        <f t="shared" si="0"/>
        <v>80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3" customFormat="1" ht="12.75" customHeight="1" x14ac:dyDescent="0.25">
      <c r="A44" s="12" t="s">
        <v>119</v>
      </c>
      <c r="B44" s="12" t="s">
        <v>54</v>
      </c>
      <c r="C44" s="12" t="s">
        <v>83</v>
      </c>
      <c r="D44" s="13">
        <v>2800000</v>
      </c>
      <c r="E44" s="13">
        <v>2000000</v>
      </c>
      <c r="F44" s="14">
        <v>31</v>
      </c>
      <c r="G44" s="14">
        <v>10</v>
      </c>
      <c r="H44" s="14">
        <v>7</v>
      </c>
      <c r="I44" s="14">
        <v>18</v>
      </c>
      <c r="J44" s="14">
        <v>4</v>
      </c>
      <c r="K44" s="14">
        <v>5</v>
      </c>
      <c r="L44" s="14">
        <f t="shared" si="0"/>
        <v>75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3" customFormat="1" ht="12.75" customHeight="1" x14ac:dyDescent="0.25">
      <c r="A45" s="12" t="s">
        <v>120</v>
      </c>
      <c r="B45" s="12" t="s">
        <v>40</v>
      </c>
      <c r="C45" s="12" t="s">
        <v>84</v>
      </c>
      <c r="D45" s="13">
        <v>10001000</v>
      </c>
      <c r="E45" s="13">
        <v>4800000</v>
      </c>
      <c r="F45" s="14">
        <v>35</v>
      </c>
      <c r="G45" s="14">
        <v>12</v>
      </c>
      <c r="H45" s="14">
        <v>8</v>
      </c>
      <c r="I45" s="14">
        <v>22</v>
      </c>
      <c r="J45" s="14">
        <v>4</v>
      </c>
      <c r="K45" s="14">
        <v>5</v>
      </c>
      <c r="L45" s="14">
        <f t="shared" si="0"/>
        <v>86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s="3" customFormat="1" ht="12.5" customHeight="1" x14ac:dyDescent="0.25">
      <c r="A46" s="12" t="s">
        <v>121</v>
      </c>
      <c r="B46" s="12" t="s">
        <v>55</v>
      </c>
      <c r="C46" s="12" t="s">
        <v>85</v>
      </c>
      <c r="D46" s="13">
        <v>69347750</v>
      </c>
      <c r="E46" s="13">
        <v>18000000</v>
      </c>
      <c r="F46" s="14">
        <v>35</v>
      </c>
      <c r="G46" s="14">
        <v>13</v>
      </c>
      <c r="H46" s="14">
        <v>10</v>
      </c>
      <c r="I46" s="14">
        <v>23</v>
      </c>
      <c r="J46" s="14">
        <v>3</v>
      </c>
      <c r="K46" s="14">
        <v>5</v>
      </c>
      <c r="L46" s="14">
        <f t="shared" si="0"/>
        <v>89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</row>
    <row r="47" spans="1:79" x14ac:dyDescent="0.35">
      <c r="D47" s="5">
        <f>SUM(D17:D46)</f>
        <v>826842614</v>
      </c>
      <c r="E47" s="5">
        <f>SUM(E17:E46)</f>
        <v>180204500</v>
      </c>
    </row>
    <row r="48" spans="1:79" x14ac:dyDescent="0.35">
      <c r="E48" s="4"/>
    </row>
  </sheetData>
  <mergeCells count="15">
    <mergeCell ref="D8:E8"/>
    <mergeCell ref="D10:M11"/>
    <mergeCell ref="D12:L12"/>
    <mergeCell ref="A14:A16"/>
    <mergeCell ref="B14:B16"/>
    <mergeCell ref="C14:C16"/>
    <mergeCell ref="D14:D16"/>
    <mergeCell ref="E14:E16"/>
    <mergeCell ref="F14:F15"/>
    <mergeCell ref="G14:G15"/>
    <mergeCell ref="H14:H15"/>
    <mergeCell ref="I14:I15"/>
    <mergeCell ref="J14:J15"/>
    <mergeCell ref="K14:K15"/>
    <mergeCell ref="L14:L15"/>
  </mergeCells>
  <dataValidations count="5">
    <dataValidation type="decimal" operator="lessThanOrEqual" allowBlank="1" showInputMessage="1" showErrorMessage="1" error="max. 40" sqref="F17:F46" xr:uid="{1E0CA16D-6F65-49F8-AD54-EAAB489FA445}">
      <formula1>40</formula1>
    </dataValidation>
    <dataValidation type="decimal" operator="lessThanOrEqual" allowBlank="1" showInputMessage="1" showErrorMessage="1" error="max. 10" sqref="H17:H46" xr:uid="{445CFD7B-4823-4D8A-9EF1-1CB5F0B6C552}">
      <formula1>10</formula1>
    </dataValidation>
    <dataValidation type="decimal" operator="lessThanOrEqual" allowBlank="1" showInputMessage="1" showErrorMessage="1" error="max. 5" sqref="J17:K46" xr:uid="{68C398E2-D42D-4C7C-B847-33BDC0E79643}">
      <formula1>5</formula1>
    </dataValidation>
    <dataValidation type="decimal" operator="lessThanOrEqual" allowBlank="1" showInputMessage="1" showErrorMessage="1" error="max. 15" sqref="G17:G46" xr:uid="{B142BDE9-186D-42E0-A43A-1E7E468DE947}">
      <formula1>15</formula1>
    </dataValidation>
    <dataValidation type="decimal" operator="lessThanOrEqual" allowBlank="1" showInputMessage="1" showErrorMessage="1" error="max. 25" sqref="I17:I46" xr:uid="{1A2A4D14-6E7D-48E7-8460-7D0A235B4F6A}">
      <formula1>25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88D30-7EC6-433E-B8BB-D31A5D06161F}">
  <dimension ref="A1:CA48"/>
  <sheetViews>
    <sheetView zoomScale="70" zoomScaleNormal="70" workbookViewId="0"/>
  </sheetViews>
  <sheetFormatPr defaultColWidth="9.1796875" defaultRowHeight="12" x14ac:dyDescent="0.35"/>
  <cols>
    <col min="1" max="1" width="11.7265625" style="2" customWidth="1"/>
    <col min="2" max="2" width="30" style="2" bestFit="1" customWidth="1"/>
    <col min="3" max="3" width="43.7265625" style="2" customWidth="1"/>
    <col min="4" max="4" width="15.54296875" style="2" customWidth="1"/>
    <col min="5" max="5" width="15" style="2" customWidth="1"/>
    <col min="6" max="6" width="9.7265625" style="2" customWidth="1"/>
    <col min="7" max="12" width="9.26953125" style="2" customWidth="1"/>
    <col min="13" max="16384" width="9.1796875" style="2"/>
  </cols>
  <sheetData>
    <row r="1" spans="1:13" ht="38.25" customHeight="1" x14ac:dyDescent="0.35">
      <c r="A1" s="1" t="s">
        <v>30</v>
      </c>
    </row>
    <row r="2" spans="1:13" ht="13" x14ac:dyDescent="0.35">
      <c r="A2" s="7" t="s">
        <v>122</v>
      </c>
      <c r="B2" s="8"/>
      <c r="C2" s="8"/>
      <c r="D2" s="7" t="s">
        <v>22</v>
      </c>
      <c r="E2" s="8"/>
      <c r="F2" s="8"/>
      <c r="G2" s="8"/>
      <c r="H2" s="8"/>
      <c r="I2" s="8"/>
      <c r="J2" s="8"/>
      <c r="K2" s="8"/>
      <c r="L2" s="8"/>
    </row>
    <row r="3" spans="1:13" ht="13" x14ac:dyDescent="0.35">
      <c r="A3" s="7" t="s">
        <v>123</v>
      </c>
      <c r="B3" s="8"/>
      <c r="C3" s="8"/>
      <c r="D3" s="8" t="s">
        <v>124</v>
      </c>
      <c r="E3" s="8"/>
      <c r="F3" s="8"/>
      <c r="G3" s="8"/>
      <c r="H3" s="8"/>
      <c r="I3" s="8"/>
      <c r="J3" s="8"/>
      <c r="K3" s="8"/>
      <c r="L3" s="8"/>
    </row>
    <row r="4" spans="1:13" ht="13" x14ac:dyDescent="0.35">
      <c r="A4" s="7" t="s">
        <v>125</v>
      </c>
      <c r="B4" s="8"/>
      <c r="C4" s="8"/>
      <c r="D4" s="8" t="s">
        <v>126</v>
      </c>
      <c r="E4" s="8"/>
      <c r="F4" s="8"/>
      <c r="G4" s="8"/>
      <c r="H4" s="8"/>
      <c r="I4" s="8"/>
      <c r="J4" s="8"/>
      <c r="K4" s="8"/>
      <c r="L4" s="8"/>
    </row>
    <row r="5" spans="1:13" ht="13" x14ac:dyDescent="0.35">
      <c r="A5" s="7" t="s">
        <v>127</v>
      </c>
      <c r="B5" s="8"/>
      <c r="C5" s="8"/>
      <c r="D5" s="8" t="s">
        <v>128</v>
      </c>
      <c r="E5" s="8"/>
      <c r="F5" s="8"/>
      <c r="G5" s="8"/>
      <c r="H5" s="8"/>
      <c r="I5" s="8"/>
      <c r="J5" s="8"/>
      <c r="K5" s="8"/>
      <c r="L5" s="8"/>
    </row>
    <row r="6" spans="1:13" ht="13" x14ac:dyDescent="0.35">
      <c r="A6" s="8" t="s">
        <v>129</v>
      </c>
      <c r="B6" s="8"/>
      <c r="C6" s="8"/>
      <c r="D6" s="8" t="s">
        <v>130</v>
      </c>
      <c r="E6" s="8"/>
      <c r="F6" s="8"/>
      <c r="G6" s="8"/>
      <c r="H6" s="8"/>
      <c r="I6" s="8"/>
      <c r="J6" s="8"/>
      <c r="K6" s="8"/>
      <c r="L6" s="8"/>
    </row>
    <row r="7" spans="1:13" ht="13" x14ac:dyDescent="0.35">
      <c r="A7" s="9" t="s">
        <v>131</v>
      </c>
      <c r="B7" s="8"/>
      <c r="C7" s="8"/>
      <c r="D7" s="8" t="s">
        <v>133</v>
      </c>
      <c r="E7" s="8"/>
      <c r="F7" s="8"/>
      <c r="G7" s="8"/>
      <c r="H7" s="8"/>
      <c r="I7" s="8"/>
      <c r="J7" s="8"/>
      <c r="K7" s="8"/>
      <c r="L7" s="8"/>
    </row>
    <row r="8" spans="1:13" ht="12.65" customHeight="1" x14ac:dyDescent="0.35">
      <c r="A8" s="8"/>
      <c r="B8" s="8"/>
      <c r="C8" s="8"/>
      <c r="D8" s="19"/>
      <c r="E8" s="19"/>
      <c r="F8" s="8"/>
      <c r="G8" s="8"/>
      <c r="H8" s="8"/>
      <c r="I8" s="8"/>
      <c r="J8" s="8"/>
      <c r="K8" s="8"/>
      <c r="L8" s="8"/>
    </row>
    <row r="9" spans="1:13" ht="12.5" customHeight="1" x14ac:dyDescent="0.35">
      <c r="A9" s="7"/>
      <c r="B9" s="8"/>
      <c r="C9" s="8"/>
      <c r="D9" s="7" t="s">
        <v>23</v>
      </c>
      <c r="E9" s="10"/>
      <c r="F9" s="8"/>
      <c r="G9" s="8"/>
      <c r="H9" s="8"/>
      <c r="I9" s="8"/>
      <c r="J9" s="8"/>
      <c r="K9" s="8"/>
      <c r="L9" s="8"/>
    </row>
    <row r="10" spans="1:13" ht="13" customHeight="1" x14ac:dyDescent="0.35">
      <c r="A10" s="7"/>
      <c r="B10" s="8"/>
      <c r="C10" s="8"/>
      <c r="D10" s="19" t="s">
        <v>91</v>
      </c>
      <c r="E10" s="19"/>
      <c r="F10" s="19"/>
      <c r="G10" s="19"/>
      <c r="H10" s="19"/>
      <c r="I10" s="19"/>
      <c r="J10" s="19"/>
      <c r="K10" s="19"/>
      <c r="L10" s="19"/>
      <c r="M10" s="19"/>
    </row>
    <row r="11" spans="1:13" ht="32" customHeight="1" x14ac:dyDescent="0.35">
      <c r="A11" s="7"/>
      <c r="B11" s="8"/>
      <c r="C11" s="8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19" customHeight="1" x14ac:dyDescent="0.35">
      <c r="A12" s="7"/>
      <c r="B12" s="8"/>
      <c r="C12" s="8"/>
      <c r="D12" s="19" t="s">
        <v>132</v>
      </c>
      <c r="E12" s="19"/>
      <c r="F12" s="19"/>
      <c r="G12" s="19"/>
      <c r="H12" s="19"/>
      <c r="I12" s="19"/>
      <c r="J12" s="19"/>
      <c r="K12" s="19"/>
      <c r="L12" s="19"/>
    </row>
    <row r="13" spans="1:13" ht="12.65" customHeight="1" x14ac:dyDescent="0.3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3" ht="26.5" customHeight="1" x14ac:dyDescent="0.35">
      <c r="A14" s="20" t="s">
        <v>0</v>
      </c>
      <c r="B14" s="20" t="s">
        <v>1</v>
      </c>
      <c r="C14" s="20" t="s">
        <v>17</v>
      </c>
      <c r="D14" s="20" t="s">
        <v>12</v>
      </c>
      <c r="E14" s="23" t="s">
        <v>2</v>
      </c>
      <c r="F14" s="20" t="s">
        <v>14</v>
      </c>
      <c r="G14" s="20" t="s">
        <v>25</v>
      </c>
      <c r="H14" s="20" t="s">
        <v>13</v>
      </c>
      <c r="I14" s="20" t="s">
        <v>27</v>
      </c>
      <c r="J14" s="20" t="s">
        <v>28</v>
      </c>
      <c r="K14" s="20" t="s">
        <v>29</v>
      </c>
      <c r="L14" s="20" t="s">
        <v>3</v>
      </c>
    </row>
    <row r="15" spans="1:13" ht="27" customHeight="1" x14ac:dyDescent="0.35">
      <c r="A15" s="22"/>
      <c r="B15" s="22"/>
      <c r="C15" s="22"/>
      <c r="D15" s="22"/>
      <c r="E15" s="24"/>
      <c r="F15" s="21"/>
      <c r="G15" s="21"/>
      <c r="H15" s="21"/>
      <c r="I15" s="21"/>
      <c r="J15" s="21"/>
      <c r="K15" s="21"/>
      <c r="L15" s="21"/>
    </row>
    <row r="16" spans="1:13" ht="27" customHeight="1" x14ac:dyDescent="0.35">
      <c r="A16" s="22"/>
      <c r="B16" s="22"/>
      <c r="C16" s="22"/>
      <c r="D16" s="22"/>
      <c r="E16" s="24"/>
      <c r="F16" s="11" t="s">
        <v>24</v>
      </c>
      <c r="G16" s="11" t="s">
        <v>19</v>
      </c>
      <c r="H16" s="11" t="s">
        <v>21</v>
      </c>
      <c r="I16" s="11" t="s">
        <v>26</v>
      </c>
      <c r="J16" s="11" t="s">
        <v>20</v>
      </c>
      <c r="K16" s="11" t="s">
        <v>20</v>
      </c>
      <c r="L16" s="11"/>
    </row>
    <row r="17" spans="1:79" s="3" customFormat="1" ht="12.75" customHeight="1" x14ac:dyDescent="0.25">
      <c r="A17" s="12" t="s">
        <v>92</v>
      </c>
      <c r="B17" s="12" t="s">
        <v>32</v>
      </c>
      <c r="C17" s="12" t="s">
        <v>56</v>
      </c>
      <c r="D17" s="13">
        <v>1248400</v>
      </c>
      <c r="E17" s="13">
        <v>800000</v>
      </c>
      <c r="F17" s="14">
        <v>25</v>
      </c>
      <c r="G17" s="14">
        <v>6</v>
      </c>
      <c r="H17" s="14">
        <v>7</v>
      </c>
      <c r="I17" s="14">
        <v>20</v>
      </c>
      <c r="J17" s="14">
        <v>2</v>
      </c>
      <c r="K17" s="14">
        <v>5</v>
      </c>
      <c r="L17" s="14">
        <f>SUM(F17:K17)</f>
        <v>65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3" customFormat="1" ht="12.75" customHeight="1" x14ac:dyDescent="0.25">
      <c r="A18" s="12" t="s">
        <v>93</v>
      </c>
      <c r="B18" s="12" t="s">
        <v>33</v>
      </c>
      <c r="C18" s="12" t="s">
        <v>57</v>
      </c>
      <c r="D18" s="13">
        <v>3804365</v>
      </c>
      <c r="E18" s="13">
        <v>1790000</v>
      </c>
      <c r="F18" s="14">
        <v>30</v>
      </c>
      <c r="G18" s="14">
        <v>8</v>
      </c>
      <c r="H18" s="14">
        <v>9</v>
      </c>
      <c r="I18" s="14">
        <v>13</v>
      </c>
      <c r="J18" s="14">
        <v>3</v>
      </c>
      <c r="K18" s="14">
        <v>5</v>
      </c>
      <c r="L18" s="14">
        <f t="shared" ref="L18:L46" si="0">SUM(F18:K18)</f>
        <v>68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3" customFormat="1" ht="12.75" customHeight="1" x14ac:dyDescent="0.25">
      <c r="A19" s="12" t="s">
        <v>94</v>
      </c>
      <c r="B19" s="12" t="s">
        <v>34</v>
      </c>
      <c r="C19" s="12" t="s">
        <v>58</v>
      </c>
      <c r="D19" s="13">
        <v>3234000</v>
      </c>
      <c r="E19" s="13">
        <v>1200000</v>
      </c>
      <c r="F19" s="14">
        <v>28</v>
      </c>
      <c r="G19" s="14">
        <v>7</v>
      </c>
      <c r="H19" s="14">
        <v>6</v>
      </c>
      <c r="I19" s="14">
        <v>15</v>
      </c>
      <c r="J19" s="14">
        <v>5</v>
      </c>
      <c r="K19" s="14">
        <v>5</v>
      </c>
      <c r="L19" s="14">
        <f t="shared" si="0"/>
        <v>66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3" customFormat="1" ht="12.75" customHeight="1" x14ac:dyDescent="0.25">
      <c r="A20" s="12" t="s">
        <v>95</v>
      </c>
      <c r="B20" s="12" t="s">
        <v>35</v>
      </c>
      <c r="C20" s="12" t="s">
        <v>59</v>
      </c>
      <c r="D20" s="13">
        <v>3448000</v>
      </c>
      <c r="E20" s="13">
        <v>1700000</v>
      </c>
      <c r="F20" s="14">
        <v>31</v>
      </c>
      <c r="G20" s="14">
        <v>12</v>
      </c>
      <c r="H20" s="14">
        <v>9</v>
      </c>
      <c r="I20" s="14">
        <v>22</v>
      </c>
      <c r="J20" s="14">
        <v>3</v>
      </c>
      <c r="K20" s="14">
        <v>5</v>
      </c>
      <c r="L20" s="14">
        <f t="shared" si="0"/>
        <v>82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3" customFormat="1" ht="12.75" customHeight="1" x14ac:dyDescent="0.25">
      <c r="A21" s="12" t="s">
        <v>96</v>
      </c>
      <c r="B21" s="12" t="s">
        <v>36</v>
      </c>
      <c r="C21" s="12" t="s">
        <v>60</v>
      </c>
      <c r="D21" s="13">
        <v>118420905</v>
      </c>
      <c r="E21" s="13">
        <v>15000000</v>
      </c>
      <c r="F21" s="14">
        <v>29</v>
      </c>
      <c r="G21" s="14">
        <v>9</v>
      </c>
      <c r="H21" s="14">
        <v>8</v>
      </c>
      <c r="I21" s="14">
        <v>20</v>
      </c>
      <c r="J21" s="14">
        <v>4</v>
      </c>
      <c r="K21" s="14">
        <v>5</v>
      </c>
      <c r="L21" s="14">
        <f t="shared" si="0"/>
        <v>75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3" customFormat="1" ht="12.5" x14ac:dyDescent="0.25">
      <c r="A22" s="12" t="s">
        <v>97</v>
      </c>
      <c r="B22" s="12" t="s">
        <v>37</v>
      </c>
      <c r="C22" s="12" t="s">
        <v>61</v>
      </c>
      <c r="D22" s="13">
        <v>61480000</v>
      </c>
      <c r="E22" s="13">
        <v>16000000</v>
      </c>
      <c r="F22" s="14">
        <v>36</v>
      </c>
      <c r="G22" s="14">
        <v>13</v>
      </c>
      <c r="H22" s="14">
        <v>10</v>
      </c>
      <c r="I22" s="14">
        <v>23</v>
      </c>
      <c r="J22" s="14">
        <v>5</v>
      </c>
      <c r="K22" s="14">
        <v>5</v>
      </c>
      <c r="L22" s="14">
        <f t="shared" si="0"/>
        <v>92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3" customFormat="1" ht="12.75" customHeight="1" x14ac:dyDescent="0.25">
      <c r="A23" s="12" t="s">
        <v>98</v>
      </c>
      <c r="B23" s="12" t="s">
        <v>38</v>
      </c>
      <c r="C23" s="12" t="s">
        <v>62</v>
      </c>
      <c r="D23" s="13">
        <v>138880500</v>
      </c>
      <c r="E23" s="13">
        <v>20000000</v>
      </c>
      <c r="F23" s="14">
        <v>35</v>
      </c>
      <c r="G23" s="14">
        <v>12</v>
      </c>
      <c r="H23" s="14">
        <v>9</v>
      </c>
      <c r="I23" s="14">
        <v>15</v>
      </c>
      <c r="J23" s="14">
        <v>3</v>
      </c>
      <c r="K23" s="14">
        <v>5</v>
      </c>
      <c r="L23" s="14">
        <f t="shared" si="0"/>
        <v>79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s="3" customFormat="1" ht="12.75" customHeight="1" x14ac:dyDescent="0.25">
      <c r="A24" s="12" t="s">
        <v>99</v>
      </c>
      <c r="B24" s="12" t="s">
        <v>38</v>
      </c>
      <c r="C24" s="12" t="s">
        <v>63</v>
      </c>
      <c r="D24" s="13">
        <v>3430000</v>
      </c>
      <c r="E24" s="13">
        <v>1600000</v>
      </c>
      <c r="F24" s="14">
        <v>36</v>
      </c>
      <c r="G24" s="14">
        <v>13</v>
      </c>
      <c r="H24" s="14">
        <v>8</v>
      </c>
      <c r="I24" s="14">
        <v>22</v>
      </c>
      <c r="J24" s="14">
        <v>3</v>
      </c>
      <c r="K24" s="14">
        <v>5</v>
      </c>
      <c r="L24" s="14">
        <f t="shared" si="0"/>
        <v>87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s="3" customFormat="1" ht="13.5" customHeight="1" x14ac:dyDescent="0.25">
      <c r="A25" s="12" t="s">
        <v>100</v>
      </c>
      <c r="B25" s="12" t="s">
        <v>39</v>
      </c>
      <c r="C25" s="12" t="s">
        <v>64</v>
      </c>
      <c r="D25" s="13">
        <v>1343300</v>
      </c>
      <c r="E25" s="13">
        <v>800500</v>
      </c>
      <c r="F25" s="14">
        <v>35</v>
      </c>
      <c r="G25" s="14">
        <v>12</v>
      </c>
      <c r="H25" s="14">
        <v>7</v>
      </c>
      <c r="I25" s="14">
        <v>23</v>
      </c>
      <c r="J25" s="14">
        <v>0</v>
      </c>
      <c r="K25" s="14">
        <v>4</v>
      </c>
      <c r="L25" s="14">
        <f t="shared" si="0"/>
        <v>81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s="3" customFormat="1" ht="12.75" customHeight="1" x14ac:dyDescent="0.25">
      <c r="A26" s="12" t="s">
        <v>101</v>
      </c>
      <c r="B26" s="12" t="s">
        <v>39</v>
      </c>
      <c r="C26" s="12" t="s">
        <v>65</v>
      </c>
      <c r="D26" s="13">
        <v>4115000</v>
      </c>
      <c r="E26" s="13">
        <v>2488000</v>
      </c>
      <c r="F26" s="14">
        <v>30</v>
      </c>
      <c r="G26" s="14">
        <v>12</v>
      </c>
      <c r="H26" s="14">
        <v>7</v>
      </c>
      <c r="I26" s="14">
        <v>18</v>
      </c>
      <c r="J26" s="14">
        <v>0</v>
      </c>
      <c r="K26" s="14">
        <v>5</v>
      </c>
      <c r="L26" s="14">
        <f t="shared" si="0"/>
        <v>72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</row>
    <row r="27" spans="1:79" s="3" customFormat="1" ht="12.75" customHeight="1" x14ac:dyDescent="0.25">
      <c r="A27" s="12" t="s">
        <v>102</v>
      </c>
      <c r="B27" s="12" t="s">
        <v>39</v>
      </c>
      <c r="C27" s="12" t="s">
        <v>66</v>
      </c>
      <c r="D27" s="13">
        <v>642000</v>
      </c>
      <c r="E27" s="13">
        <v>376000</v>
      </c>
      <c r="F27" s="14">
        <v>28</v>
      </c>
      <c r="G27" s="14">
        <v>10</v>
      </c>
      <c r="H27" s="14">
        <v>7</v>
      </c>
      <c r="I27" s="14">
        <v>16</v>
      </c>
      <c r="J27" s="14">
        <v>0</v>
      </c>
      <c r="K27" s="14">
        <v>5</v>
      </c>
      <c r="L27" s="14">
        <f t="shared" si="0"/>
        <v>66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</row>
    <row r="28" spans="1:79" s="3" customFormat="1" ht="12.75" customHeight="1" x14ac:dyDescent="0.25">
      <c r="A28" s="12" t="s">
        <v>103</v>
      </c>
      <c r="B28" s="12" t="s">
        <v>40</v>
      </c>
      <c r="C28" s="12" t="s">
        <v>67</v>
      </c>
      <c r="D28" s="13">
        <v>6708958</v>
      </c>
      <c r="E28" s="13">
        <v>2000000</v>
      </c>
      <c r="F28" s="14">
        <v>35</v>
      </c>
      <c r="G28" s="14">
        <v>12</v>
      </c>
      <c r="H28" s="14">
        <v>9</v>
      </c>
      <c r="I28" s="14">
        <v>21</v>
      </c>
      <c r="J28" s="14">
        <v>4</v>
      </c>
      <c r="K28" s="14">
        <v>5</v>
      </c>
      <c r="L28" s="14">
        <f t="shared" si="0"/>
        <v>86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s="3" customFormat="1" ht="12.75" customHeight="1" x14ac:dyDescent="0.25">
      <c r="A29" s="12" t="s">
        <v>104</v>
      </c>
      <c r="B29" s="12" t="s">
        <v>41</v>
      </c>
      <c r="C29" s="12" t="s">
        <v>68</v>
      </c>
      <c r="D29" s="13">
        <v>20304400</v>
      </c>
      <c r="E29" s="13">
        <v>7500000</v>
      </c>
      <c r="F29" s="14">
        <v>33</v>
      </c>
      <c r="G29" s="14">
        <v>13</v>
      </c>
      <c r="H29" s="14">
        <v>8</v>
      </c>
      <c r="I29" s="14">
        <v>21</v>
      </c>
      <c r="J29" s="14">
        <v>1</v>
      </c>
      <c r="K29" s="14">
        <v>5</v>
      </c>
      <c r="L29" s="14">
        <f t="shared" si="0"/>
        <v>81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</row>
    <row r="30" spans="1:79" s="3" customFormat="1" ht="12.5" x14ac:dyDescent="0.25">
      <c r="A30" s="12" t="s">
        <v>105</v>
      </c>
      <c r="B30" s="12" t="s">
        <v>41</v>
      </c>
      <c r="C30" s="12" t="s">
        <v>69</v>
      </c>
      <c r="D30" s="13">
        <v>13685500</v>
      </c>
      <c r="E30" s="13">
        <v>6500000</v>
      </c>
      <c r="F30" s="14">
        <v>30</v>
      </c>
      <c r="G30" s="14">
        <v>12</v>
      </c>
      <c r="H30" s="14">
        <v>7</v>
      </c>
      <c r="I30" s="14">
        <v>19</v>
      </c>
      <c r="J30" s="14">
        <v>1</v>
      </c>
      <c r="K30" s="14">
        <v>5</v>
      </c>
      <c r="L30" s="14">
        <f t="shared" si="0"/>
        <v>74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 s="3" customFormat="1" ht="12.75" customHeight="1" x14ac:dyDescent="0.25">
      <c r="A31" s="12" t="s">
        <v>106</v>
      </c>
      <c r="B31" s="12" t="s">
        <v>42</v>
      </c>
      <c r="C31" s="12" t="s">
        <v>70</v>
      </c>
      <c r="D31" s="13">
        <v>100850000</v>
      </c>
      <c r="E31" s="13">
        <v>17000000</v>
      </c>
      <c r="F31" s="14">
        <v>35</v>
      </c>
      <c r="G31" s="14">
        <v>13</v>
      </c>
      <c r="H31" s="14">
        <v>10</v>
      </c>
      <c r="I31" s="14">
        <v>23</v>
      </c>
      <c r="J31" s="14">
        <v>4</v>
      </c>
      <c r="K31" s="14">
        <v>5</v>
      </c>
      <c r="L31" s="14">
        <f t="shared" si="0"/>
        <v>90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79" s="3" customFormat="1" ht="12.75" customHeight="1" x14ac:dyDescent="0.25">
      <c r="A32" s="12" t="s">
        <v>107</v>
      </c>
      <c r="B32" s="12" t="s">
        <v>43</v>
      </c>
      <c r="C32" s="12" t="s">
        <v>71</v>
      </c>
      <c r="D32" s="13">
        <v>9297500</v>
      </c>
      <c r="E32" s="13">
        <v>3000000</v>
      </c>
      <c r="F32" s="14">
        <v>35</v>
      </c>
      <c r="G32" s="14">
        <v>13</v>
      </c>
      <c r="H32" s="14">
        <v>8</v>
      </c>
      <c r="I32" s="14">
        <v>22</v>
      </c>
      <c r="J32" s="14">
        <v>2</v>
      </c>
      <c r="K32" s="14">
        <v>5</v>
      </c>
      <c r="L32" s="14">
        <f t="shared" si="0"/>
        <v>85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s="3" customFormat="1" ht="12.75" customHeight="1" x14ac:dyDescent="0.25">
      <c r="A33" s="12" t="s">
        <v>108</v>
      </c>
      <c r="B33" s="12" t="s">
        <v>44</v>
      </c>
      <c r="C33" s="12" t="s">
        <v>72</v>
      </c>
      <c r="D33" s="13">
        <v>2555800</v>
      </c>
      <c r="E33" s="13">
        <v>750000</v>
      </c>
      <c r="F33" s="14">
        <v>20</v>
      </c>
      <c r="G33" s="14">
        <v>10</v>
      </c>
      <c r="H33" s="14">
        <v>7</v>
      </c>
      <c r="I33" s="14">
        <v>20</v>
      </c>
      <c r="J33" s="14">
        <v>0</v>
      </c>
      <c r="K33" s="14">
        <v>3</v>
      </c>
      <c r="L33" s="14">
        <f t="shared" si="0"/>
        <v>60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s="3" customFormat="1" ht="12.75" customHeight="1" x14ac:dyDescent="0.25">
      <c r="A34" s="12" t="s">
        <v>109</v>
      </c>
      <c r="B34" s="12" t="s">
        <v>45</v>
      </c>
      <c r="C34" s="12" t="s">
        <v>73</v>
      </c>
      <c r="D34" s="13">
        <v>4839500</v>
      </c>
      <c r="E34" s="13">
        <v>5200000</v>
      </c>
      <c r="F34" s="14">
        <v>31</v>
      </c>
      <c r="G34" s="14">
        <v>10</v>
      </c>
      <c r="H34" s="14">
        <v>8</v>
      </c>
      <c r="I34" s="14">
        <v>21</v>
      </c>
      <c r="J34" s="14">
        <v>3</v>
      </c>
      <c r="K34" s="14">
        <v>3</v>
      </c>
      <c r="L34" s="14">
        <f t="shared" si="0"/>
        <v>76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</row>
    <row r="35" spans="1:79" s="3" customFormat="1" ht="12.5" x14ac:dyDescent="0.25">
      <c r="A35" s="12" t="s">
        <v>110</v>
      </c>
      <c r="B35" s="12" t="s">
        <v>46</v>
      </c>
      <c r="C35" s="12" t="s">
        <v>74</v>
      </c>
      <c r="D35" s="13">
        <v>1352852</v>
      </c>
      <c r="E35" s="13">
        <v>700000</v>
      </c>
      <c r="F35" s="14">
        <v>33</v>
      </c>
      <c r="G35" s="14">
        <v>11</v>
      </c>
      <c r="H35" s="14">
        <v>8</v>
      </c>
      <c r="I35" s="14">
        <v>22</v>
      </c>
      <c r="J35" s="14">
        <v>4</v>
      </c>
      <c r="K35" s="14">
        <v>5</v>
      </c>
      <c r="L35" s="14">
        <f t="shared" si="0"/>
        <v>83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</row>
    <row r="36" spans="1:79" s="3" customFormat="1" ht="12.75" customHeight="1" x14ac:dyDescent="0.25">
      <c r="A36" s="12" t="s">
        <v>111</v>
      </c>
      <c r="B36" s="12" t="s">
        <v>47</v>
      </c>
      <c r="C36" s="12" t="s">
        <v>75</v>
      </c>
      <c r="D36" s="13">
        <v>4285000</v>
      </c>
      <c r="E36" s="13">
        <v>2800000</v>
      </c>
      <c r="F36" s="14">
        <v>33</v>
      </c>
      <c r="G36" s="14">
        <v>11</v>
      </c>
      <c r="H36" s="14">
        <v>7</v>
      </c>
      <c r="I36" s="14">
        <v>19</v>
      </c>
      <c r="J36" s="14">
        <v>1</v>
      </c>
      <c r="K36" s="14">
        <v>1</v>
      </c>
      <c r="L36" s="14">
        <f t="shared" si="0"/>
        <v>72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3" customFormat="1" ht="12.75" customHeight="1" x14ac:dyDescent="0.25">
      <c r="A37" s="12" t="s">
        <v>112</v>
      </c>
      <c r="B37" s="12" t="s">
        <v>48</v>
      </c>
      <c r="C37" s="12" t="s">
        <v>76</v>
      </c>
      <c r="D37" s="13">
        <v>5301500</v>
      </c>
      <c r="E37" s="13">
        <v>2650000</v>
      </c>
      <c r="F37" s="14">
        <v>25</v>
      </c>
      <c r="G37" s="14">
        <v>10</v>
      </c>
      <c r="H37" s="14">
        <v>7</v>
      </c>
      <c r="I37" s="14">
        <v>18</v>
      </c>
      <c r="J37" s="14">
        <v>2</v>
      </c>
      <c r="K37" s="14">
        <v>5</v>
      </c>
      <c r="L37" s="14">
        <f t="shared" si="0"/>
        <v>67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3" customFormat="1" ht="12.75" customHeight="1" x14ac:dyDescent="0.25">
      <c r="A38" s="12" t="s">
        <v>113</v>
      </c>
      <c r="B38" s="12" t="s">
        <v>49</v>
      </c>
      <c r="C38" s="12" t="s">
        <v>77</v>
      </c>
      <c r="D38" s="13">
        <v>94232385</v>
      </c>
      <c r="E38" s="13">
        <v>15000000</v>
      </c>
      <c r="F38" s="14">
        <v>23</v>
      </c>
      <c r="G38" s="14">
        <v>10</v>
      </c>
      <c r="H38" s="14">
        <v>6</v>
      </c>
      <c r="I38" s="14">
        <v>20</v>
      </c>
      <c r="J38" s="14">
        <v>0</v>
      </c>
      <c r="K38" s="14">
        <v>5</v>
      </c>
      <c r="L38" s="14">
        <f t="shared" si="0"/>
        <v>64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3" customFormat="1" ht="12.75" customHeight="1" x14ac:dyDescent="0.25">
      <c r="A39" s="12" t="s">
        <v>114</v>
      </c>
      <c r="B39" s="12" t="s">
        <v>50</v>
      </c>
      <c r="C39" s="12" t="s">
        <v>78</v>
      </c>
      <c r="D39" s="13">
        <v>1187499</v>
      </c>
      <c r="E39" s="13">
        <v>450000</v>
      </c>
      <c r="F39" s="14">
        <v>33</v>
      </c>
      <c r="G39" s="14">
        <v>11</v>
      </c>
      <c r="H39" s="14">
        <v>7</v>
      </c>
      <c r="I39" s="14">
        <v>17</v>
      </c>
      <c r="J39" s="14">
        <v>0</v>
      </c>
      <c r="K39" s="14">
        <v>5</v>
      </c>
      <c r="L39" s="14">
        <f t="shared" si="0"/>
        <v>73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3" customFormat="1" ht="12.75" customHeight="1" x14ac:dyDescent="0.25">
      <c r="A40" s="12" t="s">
        <v>115</v>
      </c>
      <c r="B40" s="12" t="s">
        <v>51</v>
      </c>
      <c r="C40" s="12" t="s">
        <v>79</v>
      </c>
      <c r="D40" s="13">
        <v>116775000</v>
      </c>
      <c r="E40" s="13">
        <v>15000000</v>
      </c>
      <c r="F40" s="14">
        <v>29</v>
      </c>
      <c r="G40" s="14">
        <v>10</v>
      </c>
      <c r="H40" s="14">
        <v>7</v>
      </c>
      <c r="I40" s="14">
        <v>17</v>
      </c>
      <c r="J40" s="14">
        <v>1</v>
      </c>
      <c r="K40" s="14">
        <v>5</v>
      </c>
      <c r="L40" s="14">
        <f t="shared" si="0"/>
        <v>69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3" customFormat="1" ht="12.75" customHeight="1" x14ac:dyDescent="0.25">
      <c r="A41" s="12" t="s">
        <v>116</v>
      </c>
      <c r="B41" s="12" t="s">
        <v>52</v>
      </c>
      <c r="C41" s="12" t="s">
        <v>80</v>
      </c>
      <c r="D41" s="13">
        <v>9880000</v>
      </c>
      <c r="E41" s="13">
        <v>6500000</v>
      </c>
      <c r="F41" s="14">
        <v>29</v>
      </c>
      <c r="G41" s="14">
        <v>12</v>
      </c>
      <c r="H41" s="14">
        <v>7</v>
      </c>
      <c r="I41" s="14">
        <v>19</v>
      </c>
      <c r="J41" s="14">
        <v>2</v>
      </c>
      <c r="K41" s="14">
        <v>5</v>
      </c>
      <c r="L41" s="14">
        <f t="shared" si="0"/>
        <v>74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3" customFormat="1" ht="12.75" customHeight="1" x14ac:dyDescent="0.25">
      <c r="A42" s="12" t="s">
        <v>117</v>
      </c>
      <c r="B42" s="12" t="s">
        <v>53</v>
      </c>
      <c r="C42" s="12" t="s">
        <v>81</v>
      </c>
      <c r="D42" s="13">
        <v>12519000</v>
      </c>
      <c r="E42" s="13">
        <v>8000000</v>
      </c>
      <c r="F42" s="14">
        <v>25</v>
      </c>
      <c r="G42" s="14">
        <v>10</v>
      </c>
      <c r="H42" s="14">
        <v>6</v>
      </c>
      <c r="I42" s="14">
        <v>15</v>
      </c>
      <c r="J42" s="14">
        <v>0</v>
      </c>
      <c r="K42" s="14">
        <v>5</v>
      </c>
      <c r="L42" s="14">
        <f t="shared" si="0"/>
        <v>61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3" customFormat="1" ht="12.5" x14ac:dyDescent="0.25">
      <c r="A43" s="12" t="s">
        <v>118</v>
      </c>
      <c r="B43" s="12" t="s">
        <v>48</v>
      </c>
      <c r="C43" s="12" t="s">
        <v>82</v>
      </c>
      <c r="D43" s="13">
        <v>872500</v>
      </c>
      <c r="E43" s="13">
        <v>600000</v>
      </c>
      <c r="F43" s="14">
        <v>33</v>
      </c>
      <c r="G43" s="14">
        <v>12</v>
      </c>
      <c r="H43" s="14">
        <v>7</v>
      </c>
      <c r="I43" s="14">
        <v>21</v>
      </c>
      <c r="J43" s="14">
        <v>2</v>
      </c>
      <c r="K43" s="14">
        <v>5</v>
      </c>
      <c r="L43" s="14">
        <f t="shared" si="0"/>
        <v>80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3" customFormat="1" ht="12.75" customHeight="1" x14ac:dyDescent="0.25">
      <c r="A44" s="12" t="s">
        <v>119</v>
      </c>
      <c r="B44" s="12" t="s">
        <v>54</v>
      </c>
      <c r="C44" s="12" t="s">
        <v>83</v>
      </c>
      <c r="D44" s="13">
        <v>2800000</v>
      </c>
      <c r="E44" s="13">
        <v>2000000</v>
      </c>
      <c r="F44" s="14">
        <v>31</v>
      </c>
      <c r="G44" s="14">
        <v>10</v>
      </c>
      <c r="H44" s="14">
        <v>7</v>
      </c>
      <c r="I44" s="14">
        <v>18</v>
      </c>
      <c r="J44" s="14">
        <v>4</v>
      </c>
      <c r="K44" s="14">
        <v>5</v>
      </c>
      <c r="L44" s="14">
        <f t="shared" si="0"/>
        <v>75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3" customFormat="1" ht="12.75" customHeight="1" x14ac:dyDescent="0.25">
      <c r="A45" s="12" t="s">
        <v>120</v>
      </c>
      <c r="B45" s="12" t="s">
        <v>40</v>
      </c>
      <c r="C45" s="12" t="s">
        <v>84</v>
      </c>
      <c r="D45" s="13">
        <v>10001000</v>
      </c>
      <c r="E45" s="13">
        <v>4800000</v>
      </c>
      <c r="F45" s="14">
        <v>35</v>
      </c>
      <c r="G45" s="14">
        <v>12</v>
      </c>
      <c r="H45" s="14">
        <v>8</v>
      </c>
      <c r="I45" s="14">
        <v>22</v>
      </c>
      <c r="J45" s="14">
        <v>4</v>
      </c>
      <c r="K45" s="14">
        <v>5</v>
      </c>
      <c r="L45" s="14">
        <f t="shared" si="0"/>
        <v>86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s="3" customFormat="1" ht="12.5" customHeight="1" x14ac:dyDescent="0.25">
      <c r="A46" s="12" t="s">
        <v>121</v>
      </c>
      <c r="B46" s="12" t="s">
        <v>55</v>
      </c>
      <c r="C46" s="12" t="s">
        <v>85</v>
      </c>
      <c r="D46" s="13">
        <v>69347750</v>
      </c>
      <c r="E46" s="13">
        <v>18000000</v>
      </c>
      <c r="F46" s="14">
        <v>35</v>
      </c>
      <c r="G46" s="14">
        <v>13</v>
      </c>
      <c r="H46" s="14">
        <v>10</v>
      </c>
      <c r="I46" s="14">
        <v>23</v>
      </c>
      <c r="J46" s="14">
        <v>3</v>
      </c>
      <c r="K46" s="14">
        <v>5</v>
      </c>
      <c r="L46" s="14">
        <f t="shared" si="0"/>
        <v>89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</row>
    <row r="47" spans="1:79" x14ac:dyDescent="0.35">
      <c r="D47" s="5">
        <f>SUM(D17:D46)</f>
        <v>826842614</v>
      </c>
      <c r="E47" s="5">
        <f>SUM(E17:E46)</f>
        <v>180204500</v>
      </c>
    </row>
    <row r="48" spans="1:79" x14ac:dyDescent="0.35">
      <c r="E48" s="4"/>
    </row>
  </sheetData>
  <mergeCells count="15">
    <mergeCell ref="D8:E8"/>
    <mergeCell ref="D10:M11"/>
    <mergeCell ref="D12:L12"/>
    <mergeCell ref="A14:A16"/>
    <mergeCell ref="B14:B16"/>
    <mergeCell ref="C14:C16"/>
    <mergeCell ref="D14:D16"/>
    <mergeCell ref="E14:E16"/>
    <mergeCell ref="F14:F15"/>
    <mergeCell ref="G14:G15"/>
    <mergeCell ref="H14:H15"/>
    <mergeCell ref="I14:I15"/>
    <mergeCell ref="J14:J15"/>
    <mergeCell ref="K14:K15"/>
    <mergeCell ref="L14:L15"/>
  </mergeCells>
  <dataValidations count="5">
    <dataValidation type="decimal" operator="lessThanOrEqual" allowBlank="1" showInputMessage="1" showErrorMessage="1" error="max. 40" sqref="F17:F46" xr:uid="{6E234D29-A208-4732-89AC-C69BC7186414}">
      <formula1>40</formula1>
    </dataValidation>
    <dataValidation type="decimal" operator="lessThanOrEqual" allowBlank="1" showInputMessage="1" showErrorMessage="1" error="max. 10" sqref="H17:H46" xr:uid="{65333D86-A56C-4702-8A56-06F4E9773601}">
      <formula1>10</formula1>
    </dataValidation>
    <dataValidation type="decimal" operator="lessThanOrEqual" allowBlank="1" showInputMessage="1" showErrorMessage="1" error="max. 5" sqref="J17:K46" xr:uid="{A2B75834-AF71-4E88-8484-E9D2D105192F}">
      <formula1>5</formula1>
    </dataValidation>
    <dataValidation type="decimal" operator="lessThanOrEqual" allowBlank="1" showInputMessage="1" showErrorMessage="1" error="max. 15" sqref="G17:G46" xr:uid="{65B17218-2213-460B-A316-00E18152CAD4}">
      <formula1>15</formula1>
    </dataValidation>
    <dataValidation type="decimal" operator="lessThanOrEqual" allowBlank="1" showInputMessage="1" showErrorMessage="1" error="max. 25" sqref="I17:I46" xr:uid="{F8E60A22-8ED8-455F-A63A-936E5DBE30D8}">
      <formula1>25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3A010-CD4A-411D-83A1-4FCAA426C250}">
  <dimension ref="A1:CA48"/>
  <sheetViews>
    <sheetView zoomScale="70" zoomScaleNormal="70" workbookViewId="0"/>
  </sheetViews>
  <sheetFormatPr defaultColWidth="9.1796875" defaultRowHeight="12" x14ac:dyDescent="0.35"/>
  <cols>
    <col min="1" max="1" width="11.7265625" style="2" customWidth="1"/>
    <col min="2" max="2" width="30" style="2" bestFit="1" customWidth="1"/>
    <col min="3" max="3" width="43.7265625" style="2" customWidth="1"/>
    <col min="4" max="4" width="15.54296875" style="2" customWidth="1"/>
    <col min="5" max="5" width="15" style="2" customWidth="1"/>
    <col min="6" max="6" width="9.7265625" style="2" customWidth="1"/>
    <col min="7" max="12" width="9.26953125" style="2" customWidth="1"/>
    <col min="13" max="16384" width="9.1796875" style="2"/>
  </cols>
  <sheetData>
    <row r="1" spans="1:13" ht="38.25" customHeight="1" x14ac:dyDescent="0.35">
      <c r="A1" s="1" t="s">
        <v>30</v>
      </c>
    </row>
    <row r="2" spans="1:13" ht="13" x14ac:dyDescent="0.35">
      <c r="A2" s="7" t="s">
        <v>122</v>
      </c>
      <c r="B2" s="8"/>
      <c r="C2" s="8"/>
      <c r="D2" s="7" t="s">
        <v>22</v>
      </c>
      <c r="E2" s="8"/>
      <c r="F2" s="8"/>
      <c r="G2" s="8"/>
      <c r="H2" s="8"/>
      <c r="I2" s="8"/>
      <c r="J2" s="8"/>
      <c r="K2" s="8"/>
      <c r="L2" s="8"/>
    </row>
    <row r="3" spans="1:13" ht="13" x14ac:dyDescent="0.35">
      <c r="A3" s="7" t="s">
        <v>123</v>
      </c>
      <c r="B3" s="8"/>
      <c r="C3" s="8"/>
      <c r="D3" s="8" t="s">
        <v>124</v>
      </c>
      <c r="E3" s="8"/>
      <c r="F3" s="8"/>
      <c r="G3" s="8"/>
      <c r="H3" s="8"/>
      <c r="I3" s="8"/>
      <c r="J3" s="8"/>
      <c r="K3" s="8"/>
      <c r="L3" s="8"/>
    </row>
    <row r="4" spans="1:13" ht="13" x14ac:dyDescent="0.35">
      <c r="A4" s="7" t="s">
        <v>125</v>
      </c>
      <c r="B4" s="8"/>
      <c r="C4" s="8"/>
      <c r="D4" s="8" t="s">
        <v>126</v>
      </c>
      <c r="E4" s="8"/>
      <c r="F4" s="8"/>
      <c r="G4" s="8"/>
      <c r="H4" s="8"/>
      <c r="I4" s="8"/>
      <c r="J4" s="8"/>
      <c r="K4" s="8"/>
      <c r="L4" s="8"/>
    </row>
    <row r="5" spans="1:13" ht="13" x14ac:dyDescent="0.35">
      <c r="A5" s="7" t="s">
        <v>127</v>
      </c>
      <c r="B5" s="8"/>
      <c r="C5" s="8"/>
      <c r="D5" s="8" t="s">
        <v>128</v>
      </c>
      <c r="E5" s="8"/>
      <c r="F5" s="8"/>
      <c r="G5" s="8"/>
      <c r="H5" s="8"/>
      <c r="I5" s="8"/>
      <c r="J5" s="8"/>
      <c r="K5" s="8"/>
      <c r="L5" s="8"/>
    </row>
    <row r="6" spans="1:13" ht="13" x14ac:dyDescent="0.35">
      <c r="A6" s="8" t="s">
        <v>129</v>
      </c>
      <c r="B6" s="8"/>
      <c r="C6" s="8"/>
      <c r="D6" s="8" t="s">
        <v>130</v>
      </c>
      <c r="E6" s="8"/>
      <c r="F6" s="8"/>
      <c r="G6" s="8"/>
      <c r="H6" s="8"/>
      <c r="I6" s="8"/>
      <c r="J6" s="8"/>
      <c r="K6" s="8"/>
      <c r="L6" s="8"/>
    </row>
    <row r="7" spans="1:13" ht="13" x14ac:dyDescent="0.35">
      <c r="A7" s="9" t="s">
        <v>131</v>
      </c>
      <c r="B7" s="8"/>
      <c r="C7" s="8"/>
      <c r="D7" s="8" t="s">
        <v>133</v>
      </c>
      <c r="E7" s="8"/>
      <c r="F7" s="8"/>
      <c r="G7" s="8"/>
      <c r="H7" s="8"/>
      <c r="I7" s="8"/>
      <c r="J7" s="8"/>
      <c r="K7" s="8"/>
      <c r="L7" s="8"/>
    </row>
    <row r="8" spans="1:13" ht="12.65" customHeight="1" x14ac:dyDescent="0.35">
      <c r="A8" s="8"/>
      <c r="B8" s="8"/>
      <c r="C8" s="8"/>
      <c r="D8" s="19"/>
      <c r="E8" s="19"/>
      <c r="F8" s="8"/>
      <c r="G8" s="8"/>
      <c r="H8" s="8"/>
      <c r="I8" s="8"/>
      <c r="J8" s="8"/>
      <c r="K8" s="8"/>
      <c r="L8" s="8"/>
    </row>
    <row r="9" spans="1:13" ht="12.5" customHeight="1" x14ac:dyDescent="0.35">
      <c r="A9" s="7"/>
      <c r="B9" s="8"/>
      <c r="C9" s="8"/>
      <c r="D9" s="7" t="s">
        <v>23</v>
      </c>
      <c r="E9" s="10"/>
      <c r="F9" s="8"/>
      <c r="G9" s="8"/>
      <c r="H9" s="8"/>
      <c r="I9" s="8"/>
      <c r="J9" s="8"/>
      <c r="K9" s="8"/>
      <c r="L9" s="8"/>
    </row>
    <row r="10" spans="1:13" ht="13" customHeight="1" x14ac:dyDescent="0.35">
      <c r="A10" s="7"/>
      <c r="B10" s="8"/>
      <c r="C10" s="8"/>
      <c r="D10" s="19" t="s">
        <v>91</v>
      </c>
      <c r="E10" s="19"/>
      <c r="F10" s="19"/>
      <c r="G10" s="19"/>
      <c r="H10" s="19"/>
      <c r="I10" s="19"/>
      <c r="J10" s="19"/>
      <c r="K10" s="19"/>
      <c r="L10" s="19"/>
      <c r="M10" s="19"/>
    </row>
    <row r="11" spans="1:13" ht="32" customHeight="1" x14ac:dyDescent="0.35">
      <c r="A11" s="7"/>
      <c r="B11" s="8"/>
      <c r="C11" s="8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19" customHeight="1" x14ac:dyDescent="0.35">
      <c r="A12" s="7"/>
      <c r="B12" s="8"/>
      <c r="C12" s="8"/>
      <c r="D12" s="19" t="s">
        <v>132</v>
      </c>
      <c r="E12" s="19"/>
      <c r="F12" s="19"/>
      <c r="G12" s="19"/>
      <c r="H12" s="19"/>
      <c r="I12" s="19"/>
      <c r="J12" s="19"/>
      <c r="K12" s="19"/>
      <c r="L12" s="19"/>
    </row>
    <row r="13" spans="1:13" ht="12.65" customHeight="1" x14ac:dyDescent="0.3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3" ht="26.5" customHeight="1" x14ac:dyDescent="0.35">
      <c r="A14" s="20" t="s">
        <v>0</v>
      </c>
      <c r="B14" s="20" t="s">
        <v>1</v>
      </c>
      <c r="C14" s="20" t="s">
        <v>17</v>
      </c>
      <c r="D14" s="20" t="s">
        <v>12</v>
      </c>
      <c r="E14" s="23" t="s">
        <v>2</v>
      </c>
      <c r="F14" s="20" t="s">
        <v>14</v>
      </c>
      <c r="G14" s="20" t="s">
        <v>25</v>
      </c>
      <c r="H14" s="20" t="s">
        <v>13</v>
      </c>
      <c r="I14" s="20" t="s">
        <v>27</v>
      </c>
      <c r="J14" s="20" t="s">
        <v>28</v>
      </c>
      <c r="K14" s="20" t="s">
        <v>29</v>
      </c>
      <c r="L14" s="20" t="s">
        <v>3</v>
      </c>
    </row>
    <row r="15" spans="1:13" ht="27" customHeight="1" x14ac:dyDescent="0.35">
      <c r="A15" s="22"/>
      <c r="B15" s="22"/>
      <c r="C15" s="22"/>
      <c r="D15" s="22"/>
      <c r="E15" s="24"/>
      <c r="F15" s="21"/>
      <c r="G15" s="21"/>
      <c r="H15" s="21"/>
      <c r="I15" s="21"/>
      <c r="J15" s="21"/>
      <c r="K15" s="21"/>
      <c r="L15" s="21"/>
    </row>
    <row r="16" spans="1:13" ht="27" customHeight="1" x14ac:dyDescent="0.35">
      <c r="A16" s="22"/>
      <c r="B16" s="22"/>
      <c r="C16" s="22"/>
      <c r="D16" s="22"/>
      <c r="E16" s="24"/>
      <c r="F16" s="11" t="s">
        <v>24</v>
      </c>
      <c r="G16" s="11" t="s">
        <v>19</v>
      </c>
      <c r="H16" s="11" t="s">
        <v>21</v>
      </c>
      <c r="I16" s="11" t="s">
        <v>26</v>
      </c>
      <c r="J16" s="11" t="s">
        <v>20</v>
      </c>
      <c r="K16" s="11" t="s">
        <v>20</v>
      </c>
      <c r="L16" s="11"/>
    </row>
    <row r="17" spans="1:79" s="3" customFormat="1" ht="12.75" customHeight="1" x14ac:dyDescent="0.25">
      <c r="A17" s="12" t="s">
        <v>92</v>
      </c>
      <c r="B17" s="12" t="s">
        <v>32</v>
      </c>
      <c r="C17" s="12" t="s">
        <v>56</v>
      </c>
      <c r="D17" s="13">
        <v>1248400</v>
      </c>
      <c r="E17" s="13">
        <v>800000</v>
      </c>
      <c r="F17" s="14">
        <v>22</v>
      </c>
      <c r="G17" s="14">
        <v>6</v>
      </c>
      <c r="H17" s="14">
        <v>6</v>
      </c>
      <c r="I17" s="14">
        <v>21</v>
      </c>
      <c r="J17" s="14">
        <v>2</v>
      </c>
      <c r="K17" s="14">
        <v>5</v>
      </c>
      <c r="L17" s="14">
        <f>SUM(F17:K17)</f>
        <v>62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3" customFormat="1" ht="12.75" customHeight="1" x14ac:dyDescent="0.25">
      <c r="A18" s="12" t="s">
        <v>93</v>
      </c>
      <c r="B18" s="12" t="s">
        <v>33</v>
      </c>
      <c r="C18" s="12" t="s">
        <v>57</v>
      </c>
      <c r="D18" s="13">
        <v>3804365</v>
      </c>
      <c r="E18" s="13">
        <v>1790000</v>
      </c>
      <c r="F18" s="14">
        <v>26</v>
      </c>
      <c r="G18" s="14">
        <v>7</v>
      </c>
      <c r="H18" s="14">
        <v>9</v>
      </c>
      <c r="I18" s="14">
        <v>18</v>
      </c>
      <c r="J18" s="14">
        <v>3</v>
      </c>
      <c r="K18" s="14">
        <v>5</v>
      </c>
      <c r="L18" s="14">
        <f t="shared" ref="L18:L46" si="0">SUM(F18:K18)</f>
        <v>68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3" customFormat="1" ht="12.75" customHeight="1" x14ac:dyDescent="0.25">
      <c r="A19" s="12" t="s">
        <v>94</v>
      </c>
      <c r="B19" s="12" t="s">
        <v>34</v>
      </c>
      <c r="C19" s="12" t="s">
        <v>58</v>
      </c>
      <c r="D19" s="13">
        <v>3234000</v>
      </c>
      <c r="E19" s="13">
        <v>1200000</v>
      </c>
      <c r="F19" s="14">
        <v>27</v>
      </c>
      <c r="G19" s="14">
        <v>9</v>
      </c>
      <c r="H19" s="14">
        <v>6</v>
      </c>
      <c r="I19" s="14">
        <v>18</v>
      </c>
      <c r="J19" s="14">
        <v>5</v>
      </c>
      <c r="K19" s="14">
        <v>5</v>
      </c>
      <c r="L19" s="14">
        <f t="shared" si="0"/>
        <v>70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3" customFormat="1" ht="12.75" customHeight="1" x14ac:dyDescent="0.25">
      <c r="A20" s="12" t="s">
        <v>95</v>
      </c>
      <c r="B20" s="12" t="s">
        <v>35</v>
      </c>
      <c r="C20" s="12" t="s">
        <v>59</v>
      </c>
      <c r="D20" s="13">
        <v>3448000</v>
      </c>
      <c r="E20" s="13">
        <v>1700000</v>
      </c>
      <c r="F20" s="14">
        <v>35</v>
      </c>
      <c r="G20" s="14">
        <v>12</v>
      </c>
      <c r="H20" s="14">
        <v>7</v>
      </c>
      <c r="I20" s="14">
        <v>22</v>
      </c>
      <c r="J20" s="14">
        <v>3</v>
      </c>
      <c r="K20" s="14">
        <v>5</v>
      </c>
      <c r="L20" s="14">
        <f t="shared" si="0"/>
        <v>84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3" customFormat="1" ht="12.75" customHeight="1" x14ac:dyDescent="0.25">
      <c r="A21" s="12" t="s">
        <v>96</v>
      </c>
      <c r="B21" s="12" t="s">
        <v>36</v>
      </c>
      <c r="C21" s="12" t="s">
        <v>60</v>
      </c>
      <c r="D21" s="13">
        <v>118420905</v>
      </c>
      <c r="E21" s="13">
        <v>15000000</v>
      </c>
      <c r="F21" s="14">
        <v>28</v>
      </c>
      <c r="G21" s="14">
        <v>10</v>
      </c>
      <c r="H21" s="14">
        <v>6</v>
      </c>
      <c r="I21" s="14">
        <v>20</v>
      </c>
      <c r="J21" s="14">
        <v>4</v>
      </c>
      <c r="K21" s="14">
        <v>5</v>
      </c>
      <c r="L21" s="14">
        <f t="shared" si="0"/>
        <v>73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3" customFormat="1" ht="12.5" x14ac:dyDescent="0.25">
      <c r="A22" s="12" t="s">
        <v>97</v>
      </c>
      <c r="B22" s="12" t="s">
        <v>37</v>
      </c>
      <c r="C22" s="12" t="s">
        <v>61</v>
      </c>
      <c r="D22" s="13">
        <v>61480000</v>
      </c>
      <c r="E22" s="13">
        <v>16000000</v>
      </c>
      <c r="F22" s="14">
        <v>37</v>
      </c>
      <c r="G22" s="14">
        <v>13</v>
      </c>
      <c r="H22" s="14">
        <v>10</v>
      </c>
      <c r="I22" s="14">
        <v>24</v>
      </c>
      <c r="J22" s="14">
        <v>5</v>
      </c>
      <c r="K22" s="14">
        <v>5</v>
      </c>
      <c r="L22" s="14">
        <f t="shared" si="0"/>
        <v>94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3" customFormat="1" ht="12.75" customHeight="1" x14ac:dyDescent="0.25">
      <c r="A23" s="12" t="s">
        <v>98</v>
      </c>
      <c r="B23" s="12" t="s">
        <v>38</v>
      </c>
      <c r="C23" s="12" t="s">
        <v>62</v>
      </c>
      <c r="D23" s="13">
        <v>138880500</v>
      </c>
      <c r="E23" s="13">
        <v>20000000</v>
      </c>
      <c r="F23" s="14">
        <v>35</v>
      </c>
      <c r="G23" s="14">
        <v>13</v>
      </c>
      <c r="H23" s="14">
        <v>8</v>
      </c>
      <c r="I23" s="14">
        <v>15</v>
      </c>
      <c r="J23" s="14">
        <v>3</v>
      </c>
      <c r="K23" s="14">
        <v>5</v>
      </c>
      <c r="L23" s="14">
        <f t="shared" si="0"/>
        <v>79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s="3" customFormat="1" ht="12.75" customHeight="1" x14ac:dyDescent="0.25">
      <c r="A24" s="12" t="s">
        <v>99</v>
      </c>
      <c r="B24" s="12" t="s">
        <v>38</v>
      </c>
      <c r="C24" s="12" t="s">
        <v>63</v>
      </c>
      <c r="D24" s="13">
        <v>3430000</v>
      </c>
      <c r="E24" s="13">
        <v>1600000</v>
      </c>
      <c r="F24" s="14">
        <v>35</v>
      </c>
      <c r="G24" s="14">
        <v>13</v>
      </c>
      <c r="H24" s="14">
        <v>7</v>
      </c>
      <c r="I24" s="14">
        <v>22</v>
      </c>
      <c r="J24" s="14">
        <v>3</v>
      </c>
      <c r="K24" s="14">
        <v>5</v>
      </c>
      <c r="L24" s="14">
        <f t="shared" si="0"/>
        <v>85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s="3" customFormat="1" ht="13.5" customHeight="1" x14ac:dyDescent="0.25">
      <c r="A25" s="12" t="s">
        <v>100</v>
      </c>
      <c r="B25" s="12" t="s">
        <v>39</v>
      </c>
      <c r="C25" s="12" t="s">
        <v>64</v>
      </c>
      <c r="D25" s="13">
        <v>1343300</v>
      </c>
      <c r="E25" s="13">
        <v>800500</v>
      </c>
      <c r="F25" s="14">
        <v>35</v>
      </c>
      <c r="G25" s="14">
        <v>12</v>
      </c>
      <c r="H25" s="14">
        <v>6</v>
      </c>
      <c r="I25" s="14">
        <v>21</v>
      </c>
      <c r="J25" s="14">
        <v>0</v>
      </c>
      <c r="K25" s="14">
        <v>3</v>
      </c>
      <c r="L25" s="14">
        <f t="shared" si="0"/>
        <v>77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s="3" customFormat="1" ht="12.75" customHeight="1" x14ac:dyDescent="0.25">
      <c r="A26" s="12" t="s">
        <v>101</v>
      </c>
      <c r="B26" s="12" t="s">
        <v>39</v>
      </c>
      <c r="C26" s="12" t="s">
        <v>65</v>
      </c>
      <c r="D26" s="13">
        <v>4115000</v>
      </c>
      <c r="E26" s="13">
        <v>2488000</v>
      </c>
      <c r="F26" s="14">
        <v>29</v>
      </c>
      <c r="G26" s="14">
        <v>11</v>
      </c>
      <c r="H26" s="14">
        <v>5</v>
      </c>
      <c r="I26" s="14">
        <v>20</v>
      </c>
      <c r="J26" s="14">
        <v>0</v>
      </c>
      <c r="K26" s="14">
        <v>5</v>
      </c>
      <c r="L26" s="14">
        <f t="shared" si="0"/>
        <v>70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</row>
    <row r="27" spans="1:79" s="3" customFormat="1" ht="12.75" customHeight="1" x14ac:dyDescent="0.25">
      <c r="A27" s="12" t="s">
        <v>102</v>
      </c>
      <c r="B27" s="12" t="s">
        <v>39</v>
      </c>
      <c r="C27" s="12" t="s">
        <v>66</v>
      </c>
      <c r="D27" s="13">
        <v>642000</v>
      </c>
      <c r="E27" s="13">
        <v>376000</v>
      </c>
      <c r="F27" s="14">
        <v>30</v>
      </c>
      <c r="G27" s="14">
        <v>9</v>
      </c>
      <c r="H27" s="14">
        <v>5</v>
      </c>
      <c r="I27" s="14">
        <v>20</v>
      </c>
      <c r="J27" s="14">
        <v>0</v>
      </c>
      <c r="K27" s="14">
        <v>5</v>
      </c>
      <c r="L27" s="14">
        <f t="shared" si="0"/>
        <v>69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</row>
    <row r="28" spans="1:79" s="3" customFormat="1" ht="12.75" customHeight="1" x14ac:dyDescent="0.25">
      <c r="A28" s="12" t="s">
        <v>103</v>
      </c>
      <c r="B28" s="12" t="s">
        <v>40</v>
      </c>
      <c r="C28" s="12" t="s">
        <v>67</v>
      </c>
      <c r="D28" s="13">
        <v>6708958</v>
      </c>
      <c r="E28" s="13">
        <v>2000000</v>
      </c>
      <c r="F28" s="14">
        <v>33</v>
      </c>
      <c r="G28" s="14">
        <v>12</v>
      </c>
      <c r="H28" s="14">
        <v>8</v>
      </c>
      <c r="I28" s="14">
        <v>21</v>
      </c>
      <c r="J28" s="14">
        <v>4</v>
      </c>
      <c r="K28" s="14">
        <v>5</v>
      </c>
      <c r="L28" s="14">
        <f t="shared" si="0"/>
        <v>83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s="3" customFormat="1" ht="12.75" customHeight="1" x14ac:dyDescent="0.25">
      <c r="A29" s="12" t="s">
        <v>104</v>
      </c>
      <c r="B29" s="12" t="s">
        <v>41</v>
      </c>
      <c r="C29" s="12" t="s">
        <v>68</v>
      </c>
      <c r="D29" s="13">
        <v>20304400</v>
      </c>
      <c r="E29" s="13">
        <v>7500000</v>
      </c>
      <c r="F29" s="14">
        <v>34</v>
      </c>
      <c r="G29" s="14">
        <v>13</v>
      </c>
      <c r="H29" s="14">
        <v>8</v>
      </c>
      <c r="I29" s="14">
        <v>21</v>
      </c>
      <c r="J29" s="14">
        <v>1</v>
      </c>
      <c r="K29" s="14">
        <v>5</v>
      </c>
      <c r="L29" s="14">
        <f t="shared" si="0"/>
        <v>82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</row>
    <row r="30" spans="1:79" s="3" customFormat="1" ht="12.5" x14ac:dyDescent="0.25">
      <c r="A30" s="12" t="s">
        <v>105</v>
      </c>
      <c r="B30" s="12" t="s">
        <v>41</v>
      </c>
      <c r="C30" s="12" t="s">
        <v>69</v>
      </c>
      <c r="D30" s="13">
        <v>13685500</v>
      </c>
      <c r="E30" s="13">
        <v>6500000</v>
      </c>
      <c r="F30" s="14">
        <v>33</v>
      </c>
      <c r="G30" s="14">
        <v>12</v>
      </c>
      <c r="H30" s="14">
        <v>7</v>
      </c>
      <c r="I30" s="14">
        <v>20</v>
      </c>
      <c r="J30" s="14">
        <v>1</v>
      </c>
      <c r="K30" s="14">
        <v>5</v>
      </c>
      <c r="L30" s="14">
        <f t="shared" si="0"/>
        <v>78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 s="3" customFormat="1" ht="12.75" customHeight="1" x14ac:dyDescent="0.25">
      <c r="A31" s="12" t="s">
        <v>106</v>
      </c>
      <c r="B31" s="12" t="s">
        <v>42</v>
      </c>
      <c r="C31" s="12" t="s">
        <v>70</v>
      </c>
      <c r="D31" s="13">
        <v>100850000</v>
      </c>
      <c r="E31" s="13">
        <v>17000000</v>
      </c>
      <c r="F31" s="14">
        <v>37</v>
      </c>
      <c r="G31" s="14">
        <v>13</v>
      </c>
      <c r="H31" s="14">
        <v>9</v>
      </c>
      <c r="I31" s="14">
        <v>22</v>
      </c>
      <c r="J31" s="14">
        <v>4</v>
      </c>
      <c r="K31" s="14">
        <v>5</v>
      </c>
      <c r="L31" s="14">
        <f t="shared" si="0"/>
        <v>90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79" s="3" customFormat="1" ht="12.75" customHeight="1" x14ac:dyDescent="0.25">
      <c r="A32" s="12" t="s">
        <v>107</v>
      </c>
      <c r="B32" s="12" t="s">
        <v>43</v>
      </c>
      <c r="C32" s="12" t="s">
        <v>71</v>
      </c>
      <c r="D32" s="13">
        <v>9297500</v>
      </c>
      <c r="E32" s="13">
        <v>3000000</v>
      </c>
      <c r="F32" s="14">
        <v>39</v>
      </c>
      <c r="G32" s="14">
        <v>14</v>
      </c>
      <c r="H32" s="14">
        <v>7</v>
      </c>
      <c r="I32" s="14">
        <v>23</v>
      </c>
      <c r="J32" s="14">
        <v>2</v>
      </c>
      <c r="K32" s="14">
        <v>5</v>
      </c>
      <c r="L32" s="14">
        <f t="shared" si="0"/>
        <v>90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s="3" customFormat="1" ht="12.75" customHeight="1" x14ac:dyDescent="0.25">
      <c r="A33" s="12" t="s">
        <v>108</v>
      </c>
      <c r="B33" s="12" t="s">
        <v>44</v>
      </c>
      <c r="C33" s="12" t="s">
        <v>72</v>
      </c>
      <c r="D33" s="13">
        <v>2555800</v>
      </c>
      <c r="E33" s="13">
        <v>750000</v>
      </c>
      <c r="F33" s="14">
        <v>21</v>
      </c>
      <c r="G33" s="14">
        <v>9</v>
      </c>
      <c r="H33" s="14">
        <v>6</v>
      </c>
      <c r="I33" s="14">
        <v>20</v>
      </c>
      <c r="J33" s="14">
        <v>0</v>
      </c>
      <c r="K33" s="14">
        <v>3</v>
      </c>
      <c r="L33" s="14">
        <f t="shared" si="0"/>
        <v>59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s="3" customFormat="1" ht="12.75" customHeight="1" x14ac:dyDescent="0.25">
      <c r="A34" s="12" t="s">
        <v>109</v>
      </c>
      <c r="B34" s="12" t="s">
        <v>45</v>
      </c>
      <c r="C34" s="12" t="s">
        <v>73</v>
      </c>
      <c r="D34" s="13">
        <v>4839500</v>
      </c>
      <c r="E34" s="13">
        <v>5200000</v>
      </c>
      <c r="F34" s="14">
        <v>33</v>
      </c>
      <c r="G34" s="14">
        <v>11</v>
      </c>
      <c r="H34" s="14">
        <v>7</v>
      </c>
      <c r="I34" s="14">
        <v>22</v>
      </c>
      <c r="J34" s="14">
        <v>3</v>
      </c>
      <c r="K34" s="14">
        <v>3</v>
      </c>
      <c r="L34" s="14">
        <f t="shared" si="0"/>
        <v>79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</row>
    <row r="35" spans="1:79" s="3" customFormat="1" ht="12.5" x14ac:dyDescent="0.25">
      <c r="A35" s="12" t="s">
        <v>110</v>
      </c>
      <c r="B35" s="12" t="s">
        <v>46</v>
      </c>
      <c r="C35" s="12" t="s">
        <v>74</v>
      </c>
      <c r="D35" s="13">
        <v>1352852</v>
      </c>
      <c r="E35" s="13">
        <v>700000</v>
      </c>
      <c r="F35" s="14">
        <v>34</v>
      </c>
      <c r="G35" s="14">
        <v>12</v>
      </c>
      <c r="H35" s="14">
        <v>7</v>
      </c>
      <c r="I35" s="14">
        <v>22</v>
      </c>
      <c r="J35" s="14">
        <v>4</v>
      </c>
      <c r="K35" s="14">
        <v>5</v>
      </c>
      <c r="L35" s="14">
        <f t="shared" si="0"/>
        <v>84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</row>
    <row r="36" spans="1:79" s="3" customFormat="1" ht="12.75" customHeight="1" x14ac:dyDescent="0.25">
      <c r="A36" s="12" t="s">
        <v>111</v>
      </c>
      <c r="B36" s="12" t="s">
        <v>47</v>
      </c>
      <c r="C36" s="12" t="s">
        <v>75</v>
      </c>
      <c r="D36" s="13">
        <v>4285000</v>
      </c>
      <c r="E36" s="13">
        <v>2800000</v>
      </c>
      <c r="F36" s="14">
        <v>29</v>
      </c>
      <c r="G36" s="14">
        <v>12</v>
      </c>
      <c r="H36" s="14">
        <v>6</v>
      </c>
      <c r="I36" s="14">
        <v>19</v>
      </c>
      <c r="J36" s="14">
        <v>1</v>
      </c>
      <c r="K36" s="14">
        <v>1</v>
      </c>
      <c r="L36" s="14">
        <f t="shared" si="0"/>
        <v>68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3" customFormat="1" ht="12.75" customHeight="1" x14ac:dyDescent="0.25">
      <c r="A37" s="12" t="s">
        <v>112</v>
      </c>
      <c r="B37" s="12" t="s">
        <v>48</v>
      </c>
      <c r="C37" s="12" t="s">
        <v>76</v>
      </c>
      <c r="D37" s="13">
        <v>5301500</v>
      </c>
      <c r="E37" s="13">
        <v>2650000</v>
      </c>
      <c r="F37" s="14">
        <v>28</v>
      </c>
      <c r="G37" s="14">
        <v>10</v>
      </c>
      <c r="H37" s="14">
        <v>6</v>
      </c>
      <c r="I37" s="14">
        <v>18</v>
      </c>
      <c r="J37" s="14">
        <v>2</v>
      </c>
      <c r="K37" s="14">
        <v>5</v>
      </c>
      <c r="L37" s="14">
        <f t="shared" si="0"/>
        <v>69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3" customFormat="1" ht="12.75" customHeight="1" x14ac:dyDescent="0.25">
      <c r="A38" s="12" t="s">
        <v>113</v>
      </c>
      <c r="B38" s="12" t="s">
        <v>49</v>
      </c>
      <c r="C38" s="12" t="s">
        <v>77</v>
      </c>
      <c r="D38" s="13">
        <v>94232385</v>
      </c>
      <c r="E38" s="13">
        <v>15000000</v>
      </c>
      <c r="F38" s="14">
        <v>19</v>
      </c>
      <c r="G38" s="14">
        <v>9</v>
      </c>
      <c r="H38" s="14">
        <v>5</v>
      </c>
      <c r="I38" s="14">
        <v>20</v>
      </c>
      <c r="J38" s="14">
        <v>0</v>
      </c>
      <c r="K38" s="14">
        <v>5</v>
      </c>
      <c r="L38" s="14">
        <f t="shared" si="0"/>
        <v>58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3" customFormat="1" ht="12.75" customHeight="1" x14ac:dyDescent="0.25">
      <c r="A39" s="12" t="s">
        <v>114</v>
      </c>
      <c r="B39" s="12" t="s">
        <v>50</v>
      </c>
      <c r="C39" s="12" t="s">
        <v>78</v>
      </c>
      <c r="D39" s="13">
        <v>1187499</v>
      </c>
      <c r="E39" s="13">
        <v>450000</v>
      </c>
      <c r="F39" s="14">
        <v>32</v>
      </c>
      <c r="G39" s="14">
        <v>11</v>
      </c>
      <c r="H39" s="14">
        <v>6</v>
      </c>
      <c r="I39" s="14">
        <v>17</v>
      </c>
      <c r="J39" s="14">
        <v>0</v>
      </c>
      <c r="K39" s="14">
        <v>5</v>
      </c>
      <c r="L39" s="14">
        <f t="shared" si="0"/>
        <v>71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3" customFormat="1" ht="12.75" customHeight="1" x14ac:dyDescent="0.25">
      <c r="A40" s="12" t="s">
        <v>115</v>
      </c>
      <c r="B40" s="12" t="s">
        <v>51</v>
      </c>
      <c r="C40" s="12" t="s">
        <v>79</v>
      </c>
      <c r="D40" s="13">
        <v>116775000</v>
      </c>
      <c r="E40" s="13">
        <v>15000000</v>
      </c>
      <c r="F40" s="14">
        <v>27</v>
      </c>
      <c r="G40" s="14">
        <v>11</v>
      </c>
      <c r="H40" s="14">
        <v>7</v>
      </c>
      <c r="I40" s="14">
        <v>13</v>
      </c>
      <c r="J40" s="14">
        <v>1</v>
      </c>
      <c r="K40" s="14">
        <v>5</v>
      </c>
      <c r="L40" s="14">
        <f t="shared" si="0"/>
        <v>64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3" customFormat="1" ht="12.75" customHeight="1" x14ac:dyDescent="0.25">
      <c r="A41" s="12" t="s">
        <v>116</v>
      </c>
      <c r="B41" s="12" t="s">
        <v>52</v>
      </c>
      <c r="C41" s="12" t="s">
        <v>80</v>
      </c>
      <c r="D41" s="13">
        <v>9880000</v>
      </c>
      <c r="E41" s="13">
        <v>6500000</v>
      </c>
      <c r="F41" s="14">
        <v>30</v>
      </c>
      <c r="G41" s="14">
        <v>12</v>
      </c>
      <c r="H41" s="14">
        <v>7</v>
      </c>
      <c r="I41" s="14">
        <v>19</v>
      </c>
      <c r="J41" s="14">
        <v>2</v>
      </c>
      <c r="K41" s="14">
        <v>5</v>
      </c>
      <c r="L41" s="14">
        <f t="shared" si="0"/>
        <v>75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3" customFormat="1" ht="12.75" customHeight="1" x14ac:dyDescent="0.25">
      <c r="A42" s="12" t="s">
        <v>117</v>
      </c>
      <c r="B42" s="12" t="s">
        <v>53</v>
      </c>
      <c r="C42" s="12" t="s">
        <v>81</v>
      </c>
      <c r="D42" s="13">
        <v>12519000</v>
      </c>
      <c r="E42" s="13">
        <v>8000000</v>
      </c>
      <c r="F42" s="14">
        <v>21</v>
      </c>
      <c r="G42" s="14">
        <v>9</v>
      </c>
      <c r="H42" s="14">
        <v>5</v>
      </c>
      <c r="I42" s="14">
        <v>15</v>
      </c>
      <c r="J42" s="14">
        <v>0</v>
      </c>
      <c r="K42" s="14">
        <v>5</v>
      </c>
      <c r="L42" s="14">
        <f t="shared" si="0"/>
        <v>55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3" customFormat="1" ht="12.5" x14ac:dyDescent="0.25">
      <c r="A43" s="12" t="s">
        <v>118</v>
      </c>
      <c r="B43" s="12" t="s">
        <v>48</v>
      </c>
      <c r="C43" s="12" t="s">
        <v>82</v>
      </c>
      <c r="D43" s="13">
        <v>872500</v>
      </c>
      <c r="E43" s="13">
        <v>600000</v>
      </c>
      <c r="F43" s="14">
        <v>33</v>
      </c>
      <c r="G43" s="14">
        <v>12</v>
      </c>
      <c r="H43" s="14">
        <v>7</v>
      </c>
      <c r="I43" s="14">
        <v>21</v>
      </c>
      <c r="J43" s="14">
        <v>2</v>
      </c>
      <c r="K43" s="14">
        <v>5</v>
      </c>
      <c r="L43" s="14">
        <f t="shared" si="0"/>
        <v>80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3" customFormat="1" ht="12.75" customHeight="1" x14ac:dyDescent="0.25">
      <c r="A44" s="12" t="s">
        <v>119</v>
      </c>
      <c r="B44" s="12" t="s">
        <v>54</v>
      </c>
      <c r="C44" s="12" t="s">
        <v>83</v>
      </c>
      <c r="D44" s="13">
        <v>2800000</v>
      </c>
      <c r="E44" s="13">
        <v>2000000</v>
      </c>
      <c r="F44" s="14">
        <v>33</v>
      </c>
      <c r="G44" s="14">
        <v>12</v>
      </c>
      <c r="H44" s="14">
        <v>7</v>
      </c>
      <c r="I44" s="14">
        <v>17</v>
      </c>
      <c r="J44" s="14">
        <v>4</v>
      </c>
      <c r="K44" s="14">
        <v>5</v>
      </c>
      <c r="L44" s="14">
        <f t="shared" si="0"/>
        <v>78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3" customFormat="1" ht="12.75" customHeight="1" x14ac:dyDescent="0.25">
      <c r="A45" s="12" t="s">
        <v>120</v>
      </c>
      <c r="B45" s="12" t="s">
        <v>40</v>
      </c>
      <c r="C45" s="12" t="s">
        <v>84</v>
      </c>
      <c r="D45" s="13">
        <v>10001000</v>
      </c>
      <c r="E45" s="13">
        <v>4800000</v>
      </c>
      <c r="F45" s="14">
        <v>33</v>
      </c>
      <c r="G45" s="14">
        <v>12</v>
      </c>
      <c r="H45" s="14">
        <v>8</v>
      </c>
      <c r="I45" s="14">
        <v>22</v>
      </c>
      <c r="J45" s="14">
        <v>4</v>
      </c>
      <c r="K45" s="14">
        <v>5</v>
      </c>
      <c r="L45" s="14">
        <f t="shared" si="0"/>
        <v>84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s="3" customFormat="1" ht="12.5" customHeight="1" x14ac:dyDescent="0.25">
      <c r="A46" s="12" t="s">
        <v>121</v>
      </c>
      <c r="B46" s="12" t="s">
        <v>55</v>
      </c>
      <c r="C46" s="12" t="s">
        <v>85</v>
      </c>
      <c r="D46" s="13">
        <v>69347750</v>
      </c>
      <c r="E46" s="13">
        <v>18000000</v>
      </c>
      <c r="F46" s="14">
        <v>38</v>
      </c>
      <c r="G46" s="14">
        <v>13</v>
      </c>
      <c r="H46" s="14">
        <v>9</v>
      </c>
      <c r="I46" s="14">
        <v>24</v>
      </c>
      <c r="J46" s="14">
        <v>3</v>
      </c>
      <c r="K46" s="14">
        <v>5</v>
      </c>
      <c r="L46" s="14">
        <f t="shared" si="0"/>
        <v>92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</row>
    <row r="47" spans="1:79" x14ac:dyDescent="0.35">
      <c r="D47" s="5">
        <f>SUM(D17:D46)</f>
        <v>826842614</v>
      </c>
      <c r="E47" s="5">
        <f>SUM(E17:E46)</f>
        <v>180204500</v>
      </c>
    </row>
    <row r="48" spans="1:79" x14ac:dyDescent="0.35">
      <c r="E48" s="4"/>
    </row>
  </sheetData>
  <mergeCells count="15">
    <mergeCell ref="D8:E8"/>
    <mergeCell ref="D10:M11"/>
    <mergeCell ref="D12:L12"/>
    <mergeCell ref="A14:A16"/>
    <mergeCell ref="B14:B16"/>
    <mergeCell ref="C14:C16"/>
    <mergeCell ref="D14:D16"/>
    <mergeCell ref="E14:E16"/>
    <mergeCell ref="F14:F15"/>
    <mergeCell ref="G14:G15"/>
    <mergeCell ref="H14:H15"/>
    <mergeCell ref="I14:I15"/>
    <mergeCell ref="J14:J15"/>
    <mergeCell ref="K14:K15"/>
    <mergeCell ref="L14:L15"/>
  </mergeCells>
  <dataValidations count="5">
    <dataValidation type="decimal" operator="lessThanOrEqual" allowBlank="1" showInputMessage="1" showErrorMessage="1" error="max. 40" sqref="F17:F46" xr:uid="{9812F3C2-3AAD-4359-9AFC-AC5140BCD00B}">
      <formula1>40</formula1>
    </dataValidation>
    <dataValidation type="decimal" operator="lessThanOrEqual" allowBlank="1" showInputMessage="1" showErrorMessage="1" error="max. 10" sqref="H17:H46" xr:uid="{3649CE99-5A3B-4278-AF48-E6256C427A51}">
      <formula1>10</formula1>
    </dataValidation>
    <dataValidation type="decimal" operator="lessThanOrEqual" allowBlank="1" showInputMessage="1" showErrorMessage="1" error="max. 5" sqref="J17:K46" xr:uid="{9A7D9BBF-AB36-480F-BE62-6FEE4B247EDB}">
      <formula1>5</formula1>
    </dataValidation>
    <dataValidation type="decimal" operator="lessThanOrEqual" allowBlank="1" showInputMessage="1" showErrorMessage="1" error="max. 15" sqref="G17:G46" xr:uid="{FA733C82-AC26-4052-9140-6C00D4C557B8}">
      <formula1>15</formula1>
    </dataValidation>
    <dataValidation type="decimal" operator="lessThanOrEqual" allowBlank="1" showInputMessage="1" showErrorMessage="1" error="max. 25" sqref="I17:I46" xr:uid="{3B8F0616-EF61-48DF-BDFD-2589273286FA}">
      <formula1>25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BDFDC-A349-4560-978D-BF88D2A8658F}">
  <dimension ref="A1:CA48"/>
  <sheetViews>
    <sheetView zoomScale="70" zoomScaleNormal="70" workbookViewId="0"/>
  </sheetViews>
  <sheetFormatPr defaultColWidth="9.1796875" defaultRowHeight="12" x14ac:dyDescent="0.35"/>
  <cols>
    <col min="1" max="1" width="11.7265625" style="2" customWidth="1"/>
    <col min="2" max="2" width="30" style="2" bestFit="1" customWidth="1"/>
    <col min="3" max="3" width="43.7265625" style="2" customWidth="1"/>
    <col min="4" max="4" width="15.54296875" style="2" customWidth="1"/>
    <col min="5" max="5" width="15" style="2" customWidth="1"/>
    <col min="6" max="6" width="9.7265625" style="2" customWidth="1"/>
    <col min="7" max="12" width="9.26953125" style="2" customWidth="1"/>
    <col min="13" max="16384" width="9.1796875" style="2"/>
  </cols>
  <sheetData>
    <row r="1" spans="1:13" ht="38.25" customHeight="1" x14ac:dyDescent="0.35">
      <c r="A1" s="1" t="s">
        <v>30</v>
      </c>
    </row>
    <row r="2" spans="1:13" ht="13" x14ac:dyDescent="0.35">
      <c r="A2" s="7" t="s">
        <v>122</v>
      </c>
      <c r="B2" s="8"/>
      <c r="C2" s="8"/>
      <c r="D2" s="7" t="s">
        <v>22</v>
      </c>
      <c r="E2" s="8"/>
      <c r="F2" s="8"/>
      <c r="G2" s="8"/>
      <c r="H2" s="8"/>
      <c r="I2" s="8"/>
      <c r="J2" s="8"/>
      <c r="K2" s="8"/>
      <c r="L2" s="8"/>
    </row>
    <row r="3" spans="1:13" ht="13" x14ac:dyDescent="0.35">
      <c r="A3" s="7" t="s">
        <v>123</v>
      </c>
      <c r="B3" s="8"/>
      <c r="C3" s="8"/>
      <c r="D3" s="8" t="s">
        <v>124</v>
      </c>
      <c r="E3" s="8"/>
      <c r="F3" s="8"/>
      <c r="G3" s="8"/>
      <c r="H3" s="8"/>
      <c r="I3" s="8"/>
      <c r="J3" s="8"/>
      <c r="K3" s="8"/>
      <c r="L3" s="8"/>
    </row>
    <row r="4" spans="1:13" ht="13" x14ac:dyDescent="0.35">
      <c r="A4" s="7" t="s">
        <v>125</v>
      </c>
      <c r="B4" s="8"/>
      <c r="C4" s="8"/>
      <c r="D4" s="8" t="s">
        <v>126</v>
      </c>
      <c r="E4" s="8"/>
      <c r="F4" s="8"/>
      <c r="G4" s="8"/>
      <c r="H4" s="8"/>
      <c r="I4" s="8"/>
      <c r="J4" s="8"/>
      <c r="K4" s="8"/>
      <c r="L4" s="8"/>
    </row>
    <row r="5" spans="1:13" ht="13" x14ac:dyDescent="0.35">
      <c r="A5" s="7" t="s">
        <v>127</v>
      </c>
      <c r="B5" s="8"/>
      <c r="C5" s="8"/>
      <c r="D5" s="8" t="s">
        <v>128</v>
      </c>
      <c r="E5" s="8"/>
      <c r="F5" s="8"/>
      <c r="G5" s="8"/>
      <c r="H5" s="8"/>
      <c r="I5" s="8"/>
      <c r="J5" s="8"/>
      <c r="K5" s="8"/>
      <c r="L5" s="8"/>
    </row>
    <row r="6" spans="1:13" ht="13" x14ac:dyDescent="0.35">
      <c r="A6" s="8" t="s">
        <v>129</v>
      </c>
      <c r="B6" s="8"/>
      <c r="C6" s="8"/>
      <c r="D6" s="8" t="s">
        <v>130</v>
      </c>
      <c r="E6" s="8"/>
      <c r="F6" s="8"/>
      <c r="G6" s="8"/>
      <c r="H6" s="8"/>
      <c r="I6" s="8"/>
      <c r="J6" s="8"/>
      <c r="K6" s="8"/>
      <c r="L6" s="8"/>
    </row>
    <row r="7" spans="1:13" ht="13" x14ac:dyDescent="0.35">
      <c r="A7" s="9" t="s">
        <v>131</v>
      </c>
      <c r="B7" s="8"/>
      <c r="C7" s="8"/>
      <c r="D7" s="8" t="s">
        <v>133</v>
      </c>
      <c r="E7" s="8"/>
      <c r="F7" s="8"/>
      <c r="G7" s="8"/>
      <c r="H7" s="8"/>
      <c r="I7" s="8"/>
      <c r="J7" s="8"/>
      <c r="K7" s="8"/>
      <c r="L7" s="8"/>
    </row>
    <row r="8" spans="1:13" ht="12.65" customHeight="1" x14ac:dyDescent="0.35">
      <c r="A8" s="8"/>
      <c r="B8" s="8"/>
      <c r="C8" s="8"/>
      <c r="D8" s="19"/>
      <c r="E8" s="19"/>
      <c r="F8" s="8"/>
      <c r="G8" s="8"/>
      <c r="H8" s="8"/>
      <c r="I8" s="8"/>
      <c r="J8" s="8"/>
      <c r="K8" s="8"/>
      <c r="L8" s="8"/>
    </row>
    <row r="9" spans="1:13" ht="12.5" customHeight="1" x14ac:dyDescent="0.35">
      <c r="A9" s="7"/>
      <c r="B9" s="8"/>
      <c r="C9" s="8"/>
      <c r="D9" s="7" t="s">
        <v>23</v>
      </c>
      <c r="E9" s="10"/>
      <c r="F9" s="8"/>
      <c r="G9" s="8"/>
      <c r="H9" s="8"/>
      <c r="I9" s="8"/>
      <c r="J9" s="8"/>
      <c r="K9" s="8"/>
      <c r="L9" s="8"/>
    </row>
    <row r="10" spans="1:13" ht="13" customHeight="1" x14ac:dyDescent="0.35">
      <c r="A10" s="7"/>
      <c r="B10" s="8"/>
      <c r="C10" s="8"/>
      <c r="D10" s="19" t="s">
        <v>91</v>
      </c>
      <c r="E10" s="19"/>
      <c r="F10" s="19"/>
      <c r="G10" s="19"/>
      <c r="H10" s="19"/>
      <c r="I10" s="19"/>
      <c r="J10" s="19"/>
      <c r="K10" s="19"/>
      <c r="L10" s="19"/>
      <c r="M10" s="19"/>
    </row>
    <row r="11" spans="1:13" ht="32" customHeight="1" x14ac:dyDescent="0.35">
      <c r="A11" s="7"/>
      <c r="B11" s="8"/>
      <c r="C11" s="8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19" customHeight="1" x14ac:dyDescent="0.35">
      <c r="A12" s="7"/>
      <c r="B12" s="8"/>
      <c r="C12" s="8"/>
      <c r="D12" s="19" t="s">
        <v>132</v>
      </c>
      <c r="E12" s="19"/>
      <c r="F12" s="19"/>
      <c r="G12" s="19"/>
      <c r="H12" s="19"/>
      <c r="I12" s="19"/>
      <c r="J12" s="19"/>
      <c r="K12" s="19"/>
      <c r="L12" s="19"/>
    </row>
    <row r="13" spans="1:13" ht="12.65" customHeight="1" x14ac:dyDescent="0.3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3" ht="26.5" customHeight="1" x14ac:dyDescent="0.35">
      <c r="A14" s="20" t="s">
        <v>0</v>
      </c>
      <c r="B14" s="20" t="s">
        <v>1</v>
      </c>
      <c r="C14" s="20" t="s">
        <v>17</v>
      </c>
      <c r="D14" s="20" t="s">
        <v>12</v>
      </c>
      <c r="E14" s="23" t="s">
        <v>2</v>
      </c>
      <c r="F14" s="20" t="s">
        <v>14</v>
      </c>
      <c r="G14" s="20" t="s">
        <v>25</v>
      </c>
      <c r="H14" s="20" t="s">
        <v>13</v>
      </c>
      <c r="I14" s="20" t="s">
        <v>27</v>
      </c>
      <c r="J14" s="20" t="s">
        <v>28</v>
      </c>
      <c r="K14" s="20" t="s">
        <v>29</v>
      </c>
      <c r="L14" s="20" t="s">
        <v>3</v>
      </c>
    </row>
    <row r="15" spans="1:13" ht="27" customHeight="1" x14ac:dyDescent="0.35">
      <c r="A15" s="22"/>
      <c r="B15" s="22"/>
      <c r="C15" s="22"/>
      <c r="D15" s="22"/>
      <c r="E15" s="24"/>
      <c r="F15" s="21"/>
      <c r="G15" s="21"/>
      <c r="H15" s="21"/>
      <c r="I15" s="21"/>
      <c r="J15" s="21"/>
      <c r="K15" s="21"/>
      <c r="L15" s="21"/>
    </row>
    <row r="16" spans="1:13" ht="27" customHeight="1" x14ac:dyDescent="0.35">
      <c r="A16" s="22"/>
      <c r="B16" s="22"/>
      <c r="C16" s="22"/>
      <c r="D16" s="22"/>
      <c r="E16" s="24"/>
      <c r="F16" s="11" t="s">
        <v>24</v>
      </c>
      <c r="G16" s="11" t="s">
        <v>19</v>
      </c>
      <c r="H16" s="11" t="s">
        <v>21</v>
      </c>
      <c r="I16" s="11" t="s">
        <v>26</v>
      </c>
      <c r="J16" s="11" t="s">
        <v>20</v>
      </c>
      <c r="K16" s="11" t="s">
        <v>20</v>
      </c>
      <c r="L16" s="11"/>
    </row>
    <row r="17" spans="1:79" s="3" customFormat="1" ht="12.75" customHeight="1" x14ac:dyDescent="0.25">
      <c r="A17" s="12" t="s">
        <v>92</v>
      </c>
      <c r="B17" s="12" t="s">
        <v>32</v>
      </c>
      <c r="C17" s="12" t="s">
        <v>56</v>
      </c>
      <c r="D17" s="13">
        <v>1248400</v>
      </c>
      <c r="E17" s="13">
        <v>800000</v>
      </c>
      <c r="F17" s="14">
        <v>25</v>
      </c>
      <c r="G17" s="14">
        <v>6</v>
      </c>
      <c r="H17" s="14">
        <v>7</v>
      </c>
      <c r="I17" s="14">
        <v>20</v>
      </c>
      <c r="J17" s="14">
        <v>2</v>
      </c>
      <c r="K17" s="14">
        <v>5</v>
      </c>
      <c r="L17" s="14">
        <f>SUM(F17:K17)</f>
        <v>65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3" customFormat="1" ht="12.75" customHeight="1" x14ac:dyDescent="0.25">
      <c r="A18" s="12" t="s">
        <v>93</v>
      </c>
      <c r="B18" s="12" t="s">
        <v>33</v>
      </c>
      <c r="C18" s="12" t="s">
        <v>57</v>
      </c>
      <c r="D18" s="13">
        <v>3804365</v>
      </c>
      <c r="E18" s="13">
        <v>1790000</v>
      </c>
      <c r="F18" s="14">
        <v>30</v>
      </c>
      <c r="G18" s="14">
        <v>8</v>
      </c>
      <c r="H18" s="14">
        <v>9</v>
      </c>
      <c r="I18" s="14">
        <v>13</v>
      </c>
      <c r="J18" s="14">
        <v>3</v>
      </c>
      <c r="K18" s="14">
        <v>5</v>
      </c>
      <c r="L18" s="14">
        <f t="shared" ref="L18:L46" si="0">SUM(F18:K18)</f>
        <v>68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3" customFormat="1" ht="12.75" customHeight="1" x14ac:dyDescent="0.25">
      <c r="A19" s="12" t="s">
        <v>94</v>
      </c>
      <c r="B19" s="12" t="s">
        <v>34</v>
      </c>
      <c r="C19" s="12" t="s">
        <v>58</v>
      </c>
      <c r="D19" s="13">
        <v>3234000</v>
      </c>
      <c r="E19" s="13">
        <v>1200000</v>
      </c>
      <c r="F19" s="14">
        <v>25</v>
      </c>
      <c r="G19" s="14">
        <v>7</v>
      </c>
      <c r="H19" s="14">
        <v>6</v>
      </c>
      <c r="I19" s="14">
        <v>15</v>
      </c>
      <c r="J19" s="14">
        <v>5</v>
      </c>
      <c r="K19" s="14">
        <v>5</v>
      </c>
      <c r="L19" s="14">
        <f t="shared" si="0"/>
        <v>63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3" customFormat="1" ht="12.75" customHeight="1" x14ac:dyDescent="0.25">
      <c r="A20" s="12" t="s">
        <v>95</v>
      </c>
      <c r="B20" s="12" t="s">
        <v>35</v>
      </c>
      <c r="C20" s="12" t="s">
        <v>59</v>
      </c>
      <c r="D20" s="13">
        <v>3448000</v>
      </c>
      <c r="E20" s="13">
        <v>1700000</v>
      </c>
      <c r="F20" s="14">
        <v>34</v>
      </c>
      <c r="G20" s="14">
        <v>12</v>
      </c>
      <c r="H20" s="14">
        <v>9</v>
      </c>
      <c r="I20" s="14">
        <v>22</v>
      </c>
      <c r="J20" s="14">
        <v>3</v>
      </c>
      <c r="K20" s="14">
        <v>5</v>
      </c>
      <c r="L20" s="14">
        <f t="shared" si="0"/>
        <v>85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3" customFormat="1" ht="12.75" customHeight="1" x14ac:dyDescent="0.25">
      <c r="A21" s="12" t="s">
        <v>96</v>
      </c>
      <c r="B21" s="12" t="s">
        <v>36</v>
      </c>
      <c r="C21" s="12" t="s">
        <v>60</v>
      </c>
      <c r="D21" s="13">
        <v>118420905</v>
      </c>
      <c r="E21" s="13">
        <v>15000000</v>
      </c>
      <c r="F21" s="14">
        <v>27</v>
      </c>
      <c r="G21" s="14">
        <v>9</v>
      </c>
      <c r="H21" s="14">
        <v>8</v>
      </c>
      <c r="I21" s="14">
        <v>20</v>
      </c>
      <c r="J21" s="14">
        <v>4</v>
      </c>
      <c r="K21" s="14">
        <v>5</v>
      </c>
      <c r="L21" s="14">
        <f t="shared" si="0"/>
        <v>73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3" customFormat="1" ht="12.5" x14ac:dyDescent="0.25">
      <c r="A22" s="12" t="s">
        <v>97</v>
      </c>
      <c r="B22" s="12" t="s">
        <v>37</v>
      </c>
      <c r="C22" s="12" t="s">
        <v>61</v>
      </c>
      <c r="D22" s="13">
        <v>61480000</v>
      </c>
      <c r="E22" s="13">
        <v>16000000</v>
      </c>
      <c r="F22" s="14">
        <v>36</v>
      </c>
      <c r="G22" s="14">
        <v>13</v>
      </c>
      <c r="H22" s="14">
        <v>10</v>
      </c>
      <c r="I22" s="14">
        <v>23</v>
      </c>
      <c r="J22" s="14">
        <v>5</v>
      </c>
      <c r="K22" s="14">
        <v>5</v>
      </c>
      <c r="L22" s="14">
        <f t="shared" si="0"/>
        <v>92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3" customFormat="1" ht="12.75" customHeight="1" x14ac:dyDescent="0.25">
      <c r="A23" s="12" t="s">
        <v>98</v>
      </c>
      <c r="B23" s="12" t="s">
        <v>38</v>
      </c>
      <c r="C23" s="12" t="s">
        <v>62</v>
      </c>
      <c r="D23" s="13">
        <v>138880500</v>
      </c>
      <c r="E23" s="13">
        <v>20000000</v>
      </c>
      <c r="F23" s="14">
        <v>35</v>
      </c>
      <c r="G23" s="14">
        <v>12</v>
      </c>
      <c r="H23" s="14">
        <v>9</v>
      </c>
      <c r="I23" s="14">
        <v>15</v>
      </c>
      <c r="J23" s="14">
        <v>3</v>
      </c>
      <c r="K23" s="14">
        <v>5</v>
      </c>
      <c r="L23" s="14">
        <f t="shared" si="0"/>
        <v>79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s="3" customFormat="1" ht="12.75" customHeight="1" x14ac:dyDescent="0.25">
      <c r="A24" s="12" t="s">
        <v>99</v>
      </c>
      <c r="B24" s="12" t="s">
        <v>38</v>
      </c>
      <c r="C24" s="12" t="s">
        <v>63</v>
      </c>
      <c r="D24" s="13">
        <v>3430000</v>
      </c>
      <c r="E24" s="13">
        <v>1600000</v>
      </c>
      <c r="F24" s="14">
        <v>36</v>
      </c>
      <c r="G24" s="14">
        <v>13</v>
      </c>
      <c r="H24" s="14">
        <v>8</v>
      </c>
      <c r="I24" s="14">
        <v>22</v>
      </c>
      <c r="J24" s="14">
        <v>3</v>
      </c>
      <c r="K24" s="14">
        <v>5</v>
      </c>
      <c r="L24" s="14">
        <f t="shared" si="0"/>
        <v>87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s="3" customFormat="1" ht="13.5" customHeight="1" x14ac:dyDescent="0.25">
      <c r="A25" s="12" t="s">
        <v>100</v>
      </c>
      <c r="B25" s="12" t="s">
        <v>39</v>
      </c>
      <c r="C25" s="12" t="s">
        <v>64</v>
      </c>
      <c r="D25" s="13">
        <v>1343300</v>
      </c>
      <c r="E25" s="13">
        <v>800500</v>
      </c>
      <c r="F25" s="14">
        <v>35</v>
      </c>
      <c r="G25" s="14">
        <v>12</v>
      </c>
      <c r="H25" s="14">
        <v>7</v>
      </c>
      <c r="I25" s="14">
        <v>23</v>
      </c>
      <c r="J25" s="14">
        <v>0</v>
      </c>
      <c r="K25" s="14">
        <v>4</v>
      </c>
      <c r="L25" s="14">
        <f t="shared" si="0"/>
        <v>81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s="3" customFormat="1" ht="12.75" customHeight="1" x14ac:dyDescent="0.25">
      <c r="A26" s="12" t="s">
        <v>101</v>
      </c>
      <c r="B26" s="12" t="s">
        <v>39</v>
      </c>
      <c r="C26" s="12" t="s">
        <v>65</v>
      </c>
      <c r="D26" s="13">
        <v>4115000</v>
      </c>
      <c r="E26" s="13">
        <v>2488000</v>
      </c>
      <c r="F26" s="14">
        <v>30</v>
      </c>
      <c r="G26" s="14">
        <v>12</v>
      </c>
      <c r="H26" s="14">
        <v>7</v>
      </c>
      <c r="I26" s="14">
        <v>18</v>
      </c>
      <c r="J26" s="14">
        <v>0</v>
      </c>
      <c r="K26" s="14">
        <v>5</v>
      </c>
      <c r="L26" s="14">
        <f t="shared" si="0"/>
        <v>72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</row>
    <row r="27" spans="1:79" s="3" customFormat="1" ht="12.75" customHeight="1" x14ac:dyDescent="0.25">
      <c r="A27" s="12" t="s">
        <v>102</v>
      </c>
      <c r="B27" s="12" t="s">
        <v>39</v>
      </c>
      <c r="C27" s="12" t="s">
        <v>66</v>
      </c>
      <c r="D27" s="13">
        <v>642000</v>
      </c>
      <c r="E27" s="13">
        <v>376000</v>
      </c>
      <c r="F27" s="14">
        <v>28</v>
      </c>
      <c r="G27" s="14">
        <v>10</v>
      </c>
      <c r="H27" s="14">
        <v>7</v>
      </c>
      <c r="I27" s="14">
        <v>16</v>
      </c>
      <c r="J27" s="14">
        <v>0</v>
      </c>
      <c r="K27" s="14">
        <v>5</v>
      </c>
      <c r="L27" s="14">
        <f t="shared" si="0"/>
        <v>66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</row>
    <row r="28" spans="1:79" s="3" customFormat="1" ht="12.75" customHeight="1" x14ac:dyDescent="0.25">
      <c r="A28" s="12" t="s">
        <v>103</v>
      </c>
      <c r="B28" s="12" t="s">
        <v>40</v>
      </c>
      <c r="C28" s="12" t="s">
        <v>67</v>
      </c>
      <c r="D28" s="13">
        <v>6708958</v>
      </c>
      <c r="E28" s="13">
        <v>2000000</v>
      </c>
      <c r="F28" s="14">
        <v>34</v>
      </c>
      <c r="G28" s="14">
        <v>12</v>
      </c>
      <c r="H28" s="14">
        <v>9</v>
      </c>
      <c r="I28" s="14">
        <v>21</v>
      </c>
      <c r="J28" s="14">
        <v>4</v>
      </c>
      <c r="K28" s="14">
        <v>5</v>
      </c>
      <c r="L28" s="14">
        <f t="shared" si="0"/>
        <v>85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s="3" customFormat="1" ht="12.75" customHeight="1" x14ac:dyDescent="0.25">
      <c r="A29" s="12" t="s">
        <v>104</v>
      </c>
      <c r="B29" s="12" t="s">
        <v>41</v>
      </c>
      <c r="C29" s="12" t="s">
        <v>68</v>
      </c>
      <c r="D29" s="13">
        <v>20304400</v>
      </c>
      <c r="E29" s="13">
        <v>7500000</v>
      </c>
      <c r="F29" s="14">
        <v>32</v>
      </c>
      <c r="G29" s="14">
        <v>13</v>
      </c>
      <c r="H29" s="14">
        <v>8</v>
      </c>
      <c r="I29" s="14">
        <v>23</v>
      </c>
      <c r="J29" s="14">
        <v>1</v>
      </c>
      <c r="K29" s="14">
        <v>5</v>
      </c>
      <c r="L29" s="14">
        <f t="shared" si="0"/>
        <v>82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</row>
    <row r="30" spans="1:79" s="3" customFormat="1" ht="12.5" x14ac:dyDescent="0.25">
      <c r="A30" s="12" t="s">
        <v>105</v>
      </c>
      <c r="B30" s="12" t="s">
        <v>41</v>
      </c>
      <c r="C30" s="12" t="s">
        <v>69</v>
      </c>
      <c r="D30" s="13">
        <v>13685500</v>
      </c>
      <c r="E30" s="13">
        <v>6500000</v>
      </c>
      <c r="F30" s="14">
        <v>30</v>
      </c>
      <c r="G30" s="14">
        <v>12</v>
      </c>
      <c r="H30" s="14">
        <v>7</v>
      </c>
      <c r="I30" s="14">
        <v>19</v>
      </c>
      <c r="J30" s="14">
        <v>1</v>
      </c>
      <c r="K30" s="14">
        <v>5</v>
      </c>
      <c r="L30" s="14">
        <f t="shared" si="0"/>
        <v>74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 s="3" customFormat="1" ht="12.75" customHeight="1" x14ac:dyDescent="0.25">
      <c r="A31" s="12" t="s">
        <v>106</v>
      </c>
      <c r="B31" s="12" t="s">
        <v>42</v>
      </c>
      <c r="C31" s="12" t="s">
        <v>70</v>
      </c>
      <c r="D31" s="13">
        <v>100850000</v>
      </c>
      <c r="E31" s="13">
        <v>17000000</v>
      </c>
      <c r="F31" s="14">
        <v>35</v>
      </c>
      <c r="G31" s="14">
        <v>13</v>
      </c>
      <c r="H31" s="14">
        <v>10</v>
      </c>
      <c r="I31" s="14">
        <v>23</v>
      </c>
      <c r="J31" s="14">
        <v>4</v>
      </c>
      <c r="K31" s="14">
        <v>5</v>
      </c>
      <c r="L31" s="14">
        <f t="shared" si="0"/>
        <v>90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79" s="3" customFormat="1" ht="12.75" customHeight="1" x14ac:dyDescent="0.25">
      <c r="A32" s="12" t="s">
        <v>107</v>
      </c>
      <c r="B32" s="12" t="s">
        <v>43</v>
      </c>
      <c r="C32" s="12" t="s">
        <v>71</v>
      </c>
      <c r="D32" s="13">
        <v>9297500</v>
      </c>
      <c r="E32" s="13">
        <v>3000000</v>
      </c>
      <c r="F32" s="14">
        <v>36</v>
      </c>
      <c r="G32" s="14">
        <v>13</v>
      </c>
      <c r="H32" s="14">
        <v>8</v>
      </c>
      <c r="I32" s="14">
        <v>22</v>
      </c>
      <c r="J32" s="14">
        <v>2</v>
      </c>
      <c r="K32" s="14">
        <v>5</v>
      </c>
      <c r="L32" s="14">
        <f t="shared" si="0"/>
        <v>86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s="3" customFormat="1" ht="12.75" customHeight="1" x14ac:dyDescent="0.25">
      <c r="A33" s="12" t="s">
        <v>108</v>
      </c>
      <c r="B33" s="12" t="s">
        <v>44</v>
      </c>
      <c r="C33" s="12" t="s">
        <v>72</v>
      </c>
      <c r="D33" s="13">
        <v>2555800</v>
      </c>
      <c r="E33" s="13">
        <v>750000</v>
      </c>
      <c r="F33" s="14">
        <v>20</v>
      </c>
      <c r="G33" s="14">
        <v>10</v>
      </c>
      <c r="H33" s="14">
        <v>7</v>
      </c>
      <c r="I33" s="14">
        <v>20</v>
      </c>
      <c r="J33" s="14">
        <v>0</v>
      </c>
      <c r="K33" s="14">
        <v>3</v>
      </c>
      <c r="L33" s="14">
        <f t="shared" si="0"/>
        <v>60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s="3" customFormat="1" ht="12.75" customHeight="1" x14ac:dyDescent="0.25">
      <c r="A34" s="12" t="s">
        <v>109</v>
      </c>
      <c r="B34" s="12" t="s">
        <v>45</v>
      </c>
      <c r="C34" s="12" t="s">
        <v>73</v>
      </c>
      <c r="D34" s="13">
        <v>4839500</v>
      </c>
      <c r="E34" s="13">
        <v>5200000</v>
      </c>
      <c r="F34" s="14">
        <v>31</v>
      </c>
      <c r="G34" s="14">
        <v>10</v>
      </c>
      <c r="H34" s="14">
        <v>8</v>
      </c>
      <c r="I34" s="14">
        <v>21</v>
      </c>
      <c r="J34" s="14">
        <v>3</v>
      </c>
      <c r="K34" s="14">
        <v>3</v>
      </c>
      <c r="L34" s="14">
        <f t="shared" si="0"/>
        <v>76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</row>
    <row r="35" spans="1:79" s="3" customFormat="1" ht="12.5" x14ac:dyDescent="0.25">
      <c r="A35" s="12" t="s">
        <v>110</v>
      </c>
      <c r="B35" s="12" t="s">
        <v>46</v>
      </c>
      <c r="C35" s="12" t="s">
        <v>74</v>
      </c>
      <c r="D35" s="13">
        <v>1352852</v>
      </c>
      <c r="E35" s="13">
        <v>700000</v>
      </c>
      <c r="F35" s="14">
        <v>33</v>
      </c>
      <c r="G35" s="14">
        <v>11</v>
      </c>
      <c r="H35" s="14">
        <v>8</v>
      </c>
      <c r="I35" s="14">
        <v>22</v>
      </c>
      <c r="J35" s="14">
        <v>4</v>
      </c>
      <c r="K35" s="14">
        <v>5</v>
      </c>
      <c r="L35" s="14">
        <f t="shared" si="0"/>
        <v>83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</row>
    <row r="36" spans="1:79" s="3" customFormat="1" ht="12.75" customHeight="1" x14ac:dyDescent="0.25">
      <c r="A36" s="12" t="s">
        <v>111</v>
      </c>
      <c r="B36" s="12" t="s">
        <v>47</v>
      </c>
      <c r="C36" s="12" t="s">
        <v>75</v>
      </c>
      <c r="D36" s="13">
        <v>4285000</v>
      </c>
      <c r="E36" s="13">
        <v>2800000</v>
      </c>
      <c r="F36" s="14">
        <v>33</v>
      </c>
      <c r="G36" s="14">
        <v>11</v>
      </c>
      <c r="H36" s="14">
        <v>7</v>
      </c>
      <c r="I36" s="14">
        <v>19</v>
      </c>
      <c r="J36" s="14">
        <v>1</v>
      </c>
      <c r="K36" s="14">
        <v>1</v>
      </c>
      <c r="L36" s="14">
        <f t="shared" si="0"/>
        <v>72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3" customFormat="1" ht="12.75" customHeight="1" x14ac:dyDescent="0.25">
      <c r="A37" s="12" t="s">
        <v>112</v>
      </c>
      <c r="B37" s="12" t="s">
        <v>48</v>
      </c>
      <c r="C37" s="12" t="s">
        <v>76</v>
      </c>
      <c r="D37" s="13">
        <v>5301500</v>
      </c>
      <c r="E37" s="13">
        <v>2650000</v>
      </c>
      <c r="F37" s="14">
        <v>25</v>
      </c>
      <c r="G37" s="14">
        <v>10</v>
      </c>
      <c r="H37" s="14">
        <v>7</v>
      </c>
      <c r="I37" s="14">
        <v>18</v>
      </c>
      <c r="J37" s="14">
        <v>2</v>
      </c>
      <c r="K37" s="14">
        <v>5</v>
      </c>
      <c r="L37" s="14">
        <f t="shared" si="0"/>
        <v>67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3" customFormat="1" ht="12.75" customHeight="1" x14ac:dyDescent="0.25">
      <c r="A38" s="12" t="s">
        <v>113</v>
      </c>
      <c r="B38" s="12" t="s">
        <v>49</v>
      </c>
      <c r="C38" s="12" t="s">
        <v>77</v>
      </c>
      <c r="D38" s="13">
        <v>94232385</v>
      </c>
      <c r="E38" s="13">
        <v>15000000</v>
      </c>
      <c r="F38" s="14">
        <v>23</v>
      </c>
      <c r="G38" s="14">
        <v>10</v>
      </c>
      <c r="H38" s="14">
        <v>6</v>
      </c>
      <c r="I38" s="14">
        <v>20</v>
      </c>
      <c r="J38" s="14">
        <v>0</v>
      </c>
      <c r="K38" s="14">
        <v>5</v>
      </c>
      <c r="L38" s="14">
        <f t="shared" si="0"/>
        <v>64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3" customFormat="1" ht="12.75" customHeight="1" x14ac:dyDescent="0.25">
      <c r="A39" s="12" t="s">
        <v>114</v>
      </c>
      <c r="B39" s="12" t="s">
        <v>50</v>
      </c>
      <c r="C39" s="12" t="s">
        <v>78</v>
      </c>
      <c r="D39" s="13">
        <v>1187499</v>
      </c>
      <c r="E39" s="13">
        <v>450000</v>
      </c>
      <c r="F39" s="14">
        <v>33</v>
      </c>
      <c r="G39" s="14">
        <v>11</v>
      </c>
      <c r="H39" s="14">
        <v>7</v>
      </c>
      <c r="I39" s="14">
        <v>17</v>
      </c>
      <c r="J39" s="14">
        <v>0</v>
      </c>
      <c r="K39" s="14">
        <v>5</v>
      </c>
      <c r="L39" s="14">
        <f t="shared" si="0"/>
        <v>73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3" customFormat="1" ht="12.75" customHeight="1" x14ac:dyDescent="0.25">
      <c r="A40" s="12" t="s">
        <v>115</v>
      </c>
      <c r="B40" s="12" t="s">
        <v>51</v>
      </c>
      <c r="C40" s="12" t="s">
        <v>79</v>
      </c>
      <c r="D40" s="13">
        <v>116775000</v>
      </c>
      <c r="E40" s="13">
        <v>15000000</v>
      </c>
      <c r="F40" s="14">
        <v>29</v>
      </c>
      <c r="G40" s="14">
        <v>10</v>
      </c>
      <c r="H40" s="14">
        <v>7</v>
      </c>
      <c r="I40" s="14">
        <v>17</v>
      </c>
      <c r="J40" s="14">
        <v>1</v>
      </c>
      <c r="K40" s="14">
        <v>5</v>
      </c>
      <c r="L40" s="14">
        <f t="shared" si="0"/>
        <v>69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3" customFormat="1" ht="12.75" customHeight="1" x14ac:dyDescent="0.25">
      <c r="A41" s="12" t="s">
        <v>116</v>
      </c>
      <c r="B41" s="12" t="s">
        <v>52</v>
      </c>
      <c r="C41" s="12" t="s">
        <v>80</v>
      </c>
      <c r="D41" s="13">
        <v>9880000</v>
      </c>
      <c r="E41" s="13">
        <v>6500000</v>
      </c>
      <c r="F41" s="14">
        <v>29</v>
      </c>
      <c r="G41" s="14">
        <v>12</v>
      </c>
      <c r="H41" s="14">
        <v>7</v>
      </c>
      <c r="I41" s="14">
        <v>19</v>
      </c>
      <c r="J41" s="14">
        <v>2</v>
      </c>
      <c r="K41" s="14">
        <v>5</v>
      </c>
      <c r="L41" s="14">
        <f t="shared" si="0"/>
        <v>74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3" customFormat="1" ht="12.75" customHeight="1" x14ac:dyDescent="0.25">
      <c r="A42" s="12" t="s">
        <v>117</v>
      </c>
      <c r="B42" s="12" t="s">
        <v>53</v>
      </c>
      <c r="C42" s="12" t="s">
        <v>81</v>
      </c>
      <c r="D42" s="13">
        <v>12519000</v>
      </c>
      <c r="E42" s="13">
        <v>8000000</v>
      </c>
      <c r="F42" s="14">
        <v>25</v>
      </c>
      <c r="G42" s="14">
        <v>10</v>
      </c>
      <c r="H42" s="14">
        <v>6</v>
      </c>
      <c r="I42" s="14">
        <v>15</v>
      </c>
      <c r="J42" s="14">
        <v>0</v>
      </c>
      <c r="K42" s="14">
        <v>5</v>
      </c>
      <c r="L42" s="14">
        <f t="shared" si="0"/>
        <v>61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3" customFormat="1" ht="12.5" x14ac:dyDescent="0.25">
      <c r="A43" s="12" t="s">
        <v>118</v>
      </c>
      <c r="B43" s="12" t="s">
        <v>48</v>
      </c>
      <c r="C43" s="12" t="s">
        <v>82</v>
      </c>
      <c r="D43" s="13">
        <v>872500</v>
      </c>
      <c r="E43" s="13">
        <v>600000</v>
      </c>
      <c r="F43" s="14">
        <v>33</v>
      </c>
      <c r="G43" s="14">
        <v>12</v>
      </c>
      <c r="H43" s="14">
        <v>7</v>
      </c>
      <c r="I43" s="14">
        <v>22</v>
      </c>
      <c r="J43" s="14">
        <v>2</v>
      </c>
      <c r="K43" s="14">
        <v>5</v>
      </c>
      <c r="L43" s="14">
        <f t="shared" si="0"/>
        <v>81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3" customFormat="1" ht="12.75" customHeight="1" x14ac:dyDescent="0.25">
      <c r="A44" s="12" t="s">
        <v>119</v>
      </c>
      <c r="B44" s="12" t="s">
        <v>54</v>
      </c>
      <c r="C44" s="12" t="s">
        <v>83</v>
      </c>
      <c r="D44" s="13">
        <v>2800000</v>
      </c>
      <c r="E44" s="13">
        <v>2000000</v>
      </c>
      <c r="F44" s="14">
        <v>31</v>
      </c>
      <c r="G44" s="14">
        <v>10</v>
      </c>
      <c r="H44" s="14">
        <v>7</v>
      </c>
      <c r="I44" s="14">
        <v>18</v>
      </c>
      <c r="J44" s="14">
        <v>4</v>
      </c>
      <c r="K44" s="14">
        <v>5</v>
      </c>
      <c r="L44" s="14">
        <f t="shared" si="0"/>
        <v>75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3" customFormat="1" ht="12.75" customHeight="1" x14ac:dyDescent="0.25">
      <c r="A45" s="12" t="s">
        <v>120</v>
      </c>
      <c r="B45" s="12" t="s">
        <v>40</v>
      </c>
      <c r="C45" s="12" t="s">
        <v>84</v>
      </c>
      <c r="D45" s="13">
        <v>10001000</v>
      </c>
      <c r="E45" s="13">
        <v>4800000</v>
      </c>
      <c r="F45" s="14">
        <v>35</v>
      </c>
      <c r="G45" s="14">
        <v>12</v>
      </c>
      <c r="H45" s="14">
        <v>8</v>
      </c>
      <c r="I45" s="14">
        <v>22</v>
      </c>
      <c r="J45" s="14">
        <v>4</v>
      </c>
      <c r="K45" s="14">
        <v>5</v>
      </c>
      <c r="L45" s="14">
        <f t="shared" si="0"/>
        <v>86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s="3" customFormat="1" ht="12.5" customHeight="1" x14ac:dyDescent="0.25">
      <c r="A46" s="12" t="s">
        <v>121</v>
      </c>
      <c r="B46" s="12" t="s">
        <v>55</v>
      </c>
      <c r="C46" s="12" t="s">
        <v>85</v>
      </c>
      <c r="D46" s="13">
        <v>69347750</v>
      </c>
      <c r="E46" s="13">
        <v>18000000</v>
      </c>
      <c r="F46" s="14">
        <v>35</v>
      </c>
      <c r="G46" s="14">
        <v>13</v>
      </c>
      <c r="H46" s="14">
        <v>10</v>
      </c>
      <c r="I46" s="14">
        <v>24</v>
      </c>
      <c r="J46" s="14">
        <v>3</v>
      </c>
      <c r="K46" s="14">
        <v>5</v>
      </c>
      <c r="L46" s="14">
        <f t="shared" si="0"/>
        <v>90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</row>
    <row r="47" spans="1:79" x14ac:dyDescent="0.35">
      <c r="D47" s="5">
        <f>SUM(D17:D46)</f>
        <v>826842614</v>
      </c>
      <c r="E47" s="5">
        <f>SUM(E17:E46)</f>
        <v>180204500</v>
      </c>
    </row>
    <row r="48" spans="1:79" x14ac:dyDescent="0.35">
      <c r="E48" s="4"/>
    </row>
  </sheetData>
  <mergeCells count="15">
    <mergeCell ref="D8:E8"/>
    <mergeCell ref="D10:M11"/>
    <mergeCell ref="D12:L12"/>
    <mergeCell ref="A14:A16"/>
    <mergeCell ref="B14:B16"/>
    <mergeCell ref="C14:C16"/>
    <mergeCell ref="D14:D16"/>
    <mergeCell ref="E14:E16"/>
    <mergeCell ref="F14:F15"/>
    <mergeCell ref="G14:G15"/>
    <mergeCell ref="H14:H15"/>
    <mergeCell ref="I14:I15"/>
    <mergeCell ref="J14:J15"/>
    <mergeCell ref="K14:K15"/>
    <mergeCell ref="L14:L15"/>
  </mergeCells>
  <dataValidations count="5">
    <dataValidation type="decimal" operator="lessThanOrEqual" allowBlank="1" showInputMessage="1" showErrorMessage="1" error="max. 40" sqref="F17:F46" xr:uid="{8BDCEA51-B662-45CC-BF63-2E6EE6F96445}">
      <formula1>40</formula1>
    </dataValidation>
    <dataValidation type="decimal" operator="lessThanOrEqual" allowBlank="1" showInputMessage="1" showErrorMessage="1" error="max. 10" sqref="H17:H46" xr:uid="{06487F7A-D1DF-47DE-AFEC-271082C05E55}">
      <formula1>10</formula1>
    </dataValidation>
    <dataValidation type="decimal" operator="lessThanOrEqual" allowBlank="1" showInputMessage="1" showErrorMessage="1" error="max. 5" sqref="J17:K46" xr:uid="{1C65F329-6EF7-4FB8-B4DA-8DAEDED91FDC}">
      <formula1>5</formula1>
    </dataValidation>
    <dataValidation type="decimal" operator="lessThanOrEqual" allowBlank="1" showInputMessage="1" showErrorMessage="1" error="max. 15" sqref="G17:G46" xr:uid="{C23E81B0-97F4-4DF1-AA23-B4F1BC9D6B58}">
      <formula1>15</formula1>
    </dataValidation>
    <dataValidation type="decimal" operator="lessThanOrEqual" allowBlank="1" showInputMessage="1" showErrorMessage="1" error="max. 25" sqref="I17:I46" xr:uid="{9CEF4DCC-9258-46C7-8B45-633574BAD95B}">
      <formula1>25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výroba animovany film</vt:lpstr>
      <vt:lpstr>BK</vt:lpstr>
      <vt:lpstr>JS</vt:lpstr>
      <vt:lpstr>LC</vt:lpstr>
      <vt:lpstr>LG</vt:lpstr>
      <vt:lpstr>MŠ</vt:lpstr>
      <vt:lpstr>NŠ</vt:lpstr>
      <vt:lpstr>PK</vt:lpstr>
      <vt:lpstr>PBa</vt:lpstr>
      <vt:lpstr>PBi</vt:lpstr>
      <vt:lpstr>'výroba animovany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Marie Ilkivová</cp:lastModifiedBy>
  <cp:lastPrinted>2015-07-13T10:02:24Z</cp:lastPrinted>
  <dcterms:created xsi:type="dcterms:W3CDTF">2013-12-06T22:03:05Z</dcterms:created>
  <dcterms:modified xsi:type="dcterms:W3CDTF">2024-09-30T14:28:56Z</dcterms:modified>
</cp:coreProperties>
</file>